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i\Navigator\Dropbox\Forms - Local\temp\"/>
    </mc:Choice>
  </mc:AlternateContent>
  <bookViews>
    <workbookView xWindow="30" yWindow="30" windowWidth="12120" windowHeight="9120"/>
  </bookViews>
  <sheets>
    <sheet name="Order Form" sheetId="2" r:id="rId1"/>
  </sheets>
  <calcPr calcId="152511"/>
</workbook>
</file>

<file path=xl/calcChain.xml><?xml version="1.0" encoding="utf-8"?>
<calcChain xmlns="http://schemas.openxmlformats.org/spreadsheetml/2006/main">
  <c r="AG100" i="2" l="1"/>
  <c r="AG101" i="2"/>
  <c r="AG92" i="2"/>
  <c r="AG91" i="2"/>
  <c r="AG90" i="2"/>
  <c r="AG57" i="2"/>
  <c r="AG56" i="2"/>
  <c r="AG55" i="2"/>
  <c r="AG54" i="2"/>
  <c r="AG53" i="2"/>
  <c r="AG52" i="2"/>
  <c r="AG25" i="2"/>
  <c r="AG24" i="2"/>
  <c r="AG17" i="2"/>
  <c r="AG16" i="2"/>
  <c r="AG22" i="2"/>
  <c r="AG23" i="2"/>
  <c r="AG104" i="2"/>
  <c r="AG108" i="2"/>
  <c r="AG107" i="2"/>
  <c r="AG105" i="2"/>
  <c r="AG106" i="2"/>
  <c r="AG89" i="2"/>
  <c r="AG36" i="2"/>
  <c r="AG35" i="2"/>
  <c r="AG103" i="2"/>
  <c r="AG111" i="2"/>
  <c r="AG110" i="2"/>
  <c r="AG109" i="2"/>
  <c r="AG102" i="2"/>
  <c r="AG99" i="2"/>
  <c r="AG98" i="2"/>
  <c r="AG97" i="2"/>
  <c r="AG96" i="2"/>
  <c r="AG95" i="2"/>
  <c r="AG72" i="2"/>
  <c r="AG67" i="2"/>
  <c r="AG66" i="2"/>
  <c r="AG12" i="2"/>
  <c r="AG27" i="2"/>
  <c r="AG39" i="2"/>
  <c r="AG40" i="2"/>
  <c r="AG41" i="2"/>
  <c r="AG60" i="2"/>
  <c r="AG61" i="2"/>
  <c r="AG62" i="2"/>
  <c r="AG63" i="2"/>
  <c r="AG64" i="2"/>
  <c r="AG73" i="2"/>
  <c r="AG74" i="2"/>
  <c r="AG83" i="2"/>
  <c r="AG84" i="2"/>
  <c r="AG85" i="2"/>
  <c r="AG86" i="2"/>
  <c r="AG87" i="2"/>
  <c r="AG88" i="2"/>
  <c r="AG94" i="2"/>
  <c r="AG13" i="2"/>
  <c r="AG15" i="2"/>
  <c r="AG14" i="2"/>
  <c r="AG43" i="2"/>
  <c r="AG19" i="2"/>
  <c r="AG18" i="2"/>
  <c r="AG20" i="2"/>
  <c r="AG21" i="2"/>
  <c r="AG26" i="2"/>
  <c r="AG28" i="2"/>
  <c r="AG29" i="2"/>
  <c r="AG30" i="2"/>
  <c r="AG31" i="2"/>
  <c r="AG32" i="2"/>
  <c r="AG33" i="2"/>
  <c r="AG34" i="2"/>
  <c r="AG37" i="2"/>
  <c r="AG38" i="2"/>
  <c r="AG42" i="2"/>
  <c r="AG44" i="2"/>
  <c r="AG45" i="2"/>
  <c r="AG46" i="2"/>
  <c r="AG47" i="2"/>
  <c r="AG48" i="2"/>
  <c r="AG49" i="2"/>
  <c r="AG50" i="2"/>
  <c r="AG51" i="2"/>
  <c r="AG65" i="2"/>
  <c r="AG68" i="2"/>
  <c r="AG69" i="2"/>
  <c r="AG70" i="2"/>
  <c r="AG71" i="2"/>
  <c r="AG75" i="2"/>
  <c r="AG76" i="2"/>
  <c r="AG77" i="2"/>
  <c r="AG78" i="2"/>
  <c r="AG79" i="2"/>
  <c r="AG80" i="2"/>
  <c r="AG81" i="2"/>
  <c r="AG82" i="2"/>
  <c r="AG93" i="2"/>
  <c r="AG112" i="2" l="1"/>
  <c r="AF113" i="2" s="1"/>
</calcChain>
</file>

<file path=xl/sharedStrings.xml><?xml version="1.0" encoding="utf-8"?>
<sst xmlns="http://schemas.openxmlformats.org/spreadsheetml/2006/main" count="299" uniqueCount="202">
  <si>
    <t>貨物名稱</t>
  </si>
  <si>
    <t>金額</t>
  </si>
  <si>
    <t>聯絡人：</t>
  </si>
  <si>
    <t>公司名稱：</t>
  </si>
  <si>
    <t>地    址：</t>
  </si>
  <si>
    <t>電話：</t>
  </si>
  <si>
    <t>傳真：</t>
  </si>
  <si>
    <t>訂貨單 Order Form</t>
  </si>
  <si>
    <t>日 期：</t>
  </si>
  <si>
    <t>單 價</t>
  </si>
  <si>
    <t>數 量</t>
  </si>
  <si>
    <t>總金額：</t>
  </si>
  <si>
    <t>編 號</t>
  </si>
  <si>
    <t>每盒</t>
  </si>
  <si>
    <t>每包</t>
  </si>
  <si>
    <t>每 2 卷</t>
  </si>
  <si>
    <t>珍 寶 紙</t>
  </si>
  <si>
    <t>FT 850</t>
  </si>
  <si>
    <t>Grade AA 原木槳  雙層 珍寶衛生紙</t>
  </si>
  <si>
    <t>Grade A 原木槳 白盒裝面紙 - 每盒 90 張 x 2 層</t>
  </si>
  <si>
    <t>HJ 739</t>
  </si>
  <si>
    <t>每箱 12 卷 x 530 尺( 160 米 )</t>
  </si>
  <si>
    <t>HJ 738</t>
  </si>
  <si>
    <t>優質 珍寶抺手紙架 - 中間抽取式 (L250 x W250 x H385)</t>
  </si>
  <si>
    <t>每 2 包</t>
  </si>
  <si>
    <t>維達牌® 藍色經典 高級衛生紙 - 每箱 10 條 x 10 卷 x 3 層</t>
  </si>
  <si>
    <t>貨    物    名    稱</t>
  </si>
  <si>
    <t>單  價</t>
  </si>
  <si>
    <t>數  量</t>
  </si>
  <si>
    <t xml:space="preserve">金  額  </t>
  </si>
  <si>
    <t>抺 手 紙</t>
  </si>
  <si>
    <t>KR 1482</t>
  </si>
  <si>
    <t>Scott® 絲潔牌 頂級 11" 廚房萬用抺手紙 -  每箱 2,560 張</t>
  </si>
  <si>
    <t>每卷</t>
  </si>
  <si>
    <t>每箱</t>
  </si>
  <si>
    <t>每箱 16 包 x 每包 250 張 = 4,000 張</t>
  </si>
  <si>
    <t>HT 129</t>
  </si>
  <si>
    <t>絲美牌 M 型 抹手紙 - 每箱 3,600 張</t>
  </si>
  <si>
    <t>每箱 24 包 x 每包 150 張 = 3,600 張</t>
  </si>
  <si>
    <t>Encore® 安哥牌 M 型抺手紙 - 每箱 4,000 張</t>
  </si>
  <si>
    <t>HT 528R</t>
  </si>
  <si>
    <t>優質 M 型 環保 抹手紙 - 每箱 4,000 張</t>
  </si>
  <si>
    <t>HT 130S</t>
  </si>
  <si>
    <r>
      <t xml:space="preserve">HT 128  優質家居抹手紙架    </t>
    </r>
    <r>
      <rPr>
        <b/>
        <sz val="9"/>
        <rFont val="Times New Roman"/>
        <family val="1"/>
      </rPr>
      <t>+</t>
    </r>
    <r>
      <rPr>
        <sz val="9"/>
        <rFont val="Times New Roman"/>
        <family val="1"/>
      </rPr>
      <t xml:space="preserve">    HT 129 絲美牌 M 型 抹手紙</t>
    </r>
  </si>
  <si>
    <t>每套</t>
  </si>
  <si>
    <t>HJ 632</t>
  </si>
  <si>
    <t>Grade AA 原木槳  8 吋 珍寶抺手紙</t>
  </si>
  <si>
    <t>每箱 6 卷 x 800 尺( 242 米 )</t>
  </si>
  <si>
    <t>HJ 532</t>
  </si>
  <si>
    <t>Grade A 原木槳  8 吋 珍寶抺手紙</t>
  </si>
  <si>
    <t>每箱 12 卷 x 800 尺( 242 米 )</t>
  </si>
  <si>
    <t>每個</t>
  </si>
  <si>
    <t>HJ 538</t>
  </si>
  <si>
    <t>優質 珍寶抺手紙架</t>
  </si>
  <si>
    <t>HT 530</t>
  </si>
  <si>
    <t>紙 架</t>
  </si>
  <si>
    <t>HT 510</t>
  </si>
  <si>
    <t>HT 128</t>
  </si>
  <si>
    <t>保 鮮 紙</t>
  </si>
  <si>
    <t>/ 錫 紙</t>
  </si>
  <si>
    <t>Reynolds® 雷諾士 保鮮紙 18" x 2000 尺 - 連切割刀</t>
  </si>
  <si>
    <t>Reynolds® 雷諾士 錫紙 12" x 1000 尺</t>
  </si>
  <si>
    <t>Reynolds® 雷諾士 錫紙 15" x 1000 尺</t>
  </si>
  <si>
    <t>Reynolds® 雷諾士 錫紙 18" x 1000 尺</t>
  </si>
  <si>
    <t>面 紙 巾</t>
  </si>
  <si>
    <t>FT 237</t>
  </si>
  <si>
    <t>Scott® 絲潔牌 高級家庭裝面紙 - 每盒 200 張 x 2 層</t>
  </si>
  <si>
    <t>每箱 50 盒 x 每盒 150 張 = 7,500 張</t>
  </si>
  <si>
    <t>FT 811</t>
  </si>
  <si>
    <t>Purity® 白盒裝面紙 - 每盒 90 張 x 2 層</t>
  </si>
  <si>
    <t>每箱 72 盒 x 每盒 90 張 = 6,480 張</t>
  </si>
  <si>
    <t>FT 365</t>
  </si>
  <si>
    <t>Elite® 綺麗牌 面紙 - 每盒 90 張 x 2 層</t>
  </si>
  <si>
    <t>衛 生 紙</t>
  </si>
  <si>
    <t>BT 316</t>
  </si>
  <si>
    <t>Scott® 絲潔牌 高級衛生紙 - 每條 10 卷, 每卷 280 格 x 2 層</t>
  </si>
  <si>
    <t>每條</t>
  </si>
  <si>
    <t>BT 028</t>
  </si>
  <si>
    <t>BT 211</t>
  </si>
  <si>
    <t>Elite® 綺麗牌 衛生紙 - 每條 10 卷, 每卷 270 格 x 2 層</t>
  </si>
  <si>
    <t>BT 150</t>
  </si>
  <si>
    <t>Elite® 綺麗牌 衛生紙 - 每條 10 卷, 每卷 240 格 x 2 層</t>
  </si>
  <si>
    <t>優質 (孿裝) 衛生紙 架</t>
  </si>
  <si>
    <t>BJ 238</t>
  </si>
  <si>
    <t>每箱 12 卷 x 750 尺( 227 米 )</t>
  </si>
  <si>
    <t>BJ 138</t>
  </si>
  <si>
    <t>Grade A 原木槳  雙層 珍寶衛生紙</t>
  </si>
  <si>
    <t>BJ 137</t>
  </si>
  <si>
    <t>優質 珍寶 衛生紙 架  270 (L) x 273 (H) x 123mm (D)</t>
  </si>
  <si>
    <t>BJ 200</t>
  </si>
  <si>
    <t>優質 高級 珍寶 衛生紙 架</t>
  </si>
  <si>
    <t>優質 (孿裝) 珍寶 衛生紙 架</t>
  </si>
  <si>
    <t>膠 袋</t>
  </si>
  <si>
    <t>W64</t>
  </si>
  <si>
    <t>W85</t>
  </si>
  <si>
    <t>W106</t>
  </si>
  <si>
    <t>W128</t>
  </si>
  <si>
    <t>W188</t>
  </si>
  <si>
    <t>24T</t>
  </si>
  <si>
    <t>白色垃圾袋 ( 24" x 24") - 每包 100 個</t>
  </si>
  <si>
    <t>30T</t>
  </si>
  <si>
    <t>白色垃圾袋 ( 24" x 30") - 每包 100 個</t>
  </si>
  <si>
    <t>306T</t>
  </si>
  <si>
    <t>白色垃圾袋 ( 30" x 36") - 每包 50 個</t>
  </si>
  <si>
    <t>32T</t>
  </si>
  <si>
    <t>黑色厚大垃圾袋 ( 32" x 40") - 每包 50 個</t>
  </si>
  <si>
    <t>36T</t>
  </si>
  <si>
    <t>黑色厚大垃圾袋 (36" x 48") - 每包 25 個</t>
  </si>
  <si>
    <t>其 他 用 品</t>
  </si>
  <si>
    <t>TS 03</t>
  </si>
  <si>
    <t>洗手間 坐廁 紙墊架</t>
  </si>
  <si>
    <t>每枝</t>
  </si>
  <si>
    <t>A791</t>
  </si>
  <si>
    <t xml:space="preserve"> 空氣清新 噴霧機</t>
  </si>
  <si>
    <t>日本 壓花 即棄手套 - 每包 100 個</t>
  </si>
  <si>
    <t>230C</t>
  </si>
  <si>
    <t>PC4</t>
  </si>
  <si>
    <t>牙醫杯 - 白色平底 4 安士 高級紙杯 - 每條 100 隻</t>
  </si>
  <si>
    <t>PC6</t>
  </si>
  <si>
    <t>平底 6 安士 高級紙杯 (屈臣氏蒸餾水機) - 每條 100 隻</t>
  </si>
  <si>
    <t>PC7P</t>
  </si>
  <si>
    <t>平底 7 安士 高級 透明 膠杯(屈臣氏蒸餾水機) - 每條 100 隻</t>
  </si>
  <si>
    <t>PC8</t>
  </si>
  <si>
    <t>平底 8 安士 高級 冷熱飲 紙杯 - 每條 50 隻</t>
  </si>
  <si>
    <t>請注意：1.本公司只接受現金交易   2.特價貨品數量有限，售完即止</t>
  </si>
  <si>
    <t>10T</t>
  </si>
  <si>
    <t>高級透明 保鮮袋 (10" x 15") - 每卷 300 個</t>
  </si>
  <si>
    <t>每卷</t>
  </si>
  <si>
    <t>W201</t>
  </si>
  <si>
    <t>每箱 50 盒 x 每盒 200 張 = 10,000 張</t>
  </si>
  <si>
    <t>高級 單層餐紙巾 33 x 33cm - 1/8 摺 壓花 - 每箱 60 包 x 100張</t>
  </si>
  <si>
    <t>優質 M 型 抺手紙架 ( 大 ) (L365 x W270 x D120)</t>
  </si>
  <si>
    <t>優質 高級 M 型 抺手紙架 ( 大 ) (L340 x W255 x D105)</t>
  </si>
  <si>
    <t>Reynolds® 雷諾士 保鮮紙 12" x 2000 尺 - 連切割刀</t>
  </si>
  <si>
    <t>Reynolds® 雷諾士 保鮮紙 15" x 2000 尺 - 連切割刀</t>
  </si>
  <si>
    <t>BJ 268</t>
  </si>
  <si>
    <t>BJ 136R</t>
  </si>
  <si>
    <t>優質 環保 雙層 珍寶衛生紙 - 每箱 12 卷 x 700 尺</t>
  </si>
  <si>
    <t>Grade A 原木槳 盒裝 面紙 - 每盒 150 張 x 2 層</t>
  </si>
  <si>
    <t>每箱 20 卷 x 每卷 128 張 = 2,560 張        產地: 美國</t>
  </si>
  <si>
    <t>HT 454</t>
  </si>
  <si>
    <t>HT 447</t>
  </si>
  <si>
    <t>HJ 736R</t>
  </si>
  <si>
    <t>白色厚大 背心膠袋 18 + 8 x 28 吋 - 每包 50 個</t>
  </si>
  <si>
    <t>白色厚大 背心膠袋 20 + 10 x 32 吋 - 每包 50 個</t>
  </si>
  <si>
    <t>白色 背心膠袋 6 + 4 吋 - 可裝 2 杯茶 - 每包 100 個</t>
  </si>
  <si>
    <t>白色 背心膠袋 8 + 5 吋 - 可裝 2 個飯盒 / 裝 4 碗麵 - 每 100 個</t>
  </si>
  <si>
    <t>白色 背心膠袋 12 + 8 吋 - 可裝 8 個飯盒 - 每包 100 個</t>
  </si>
  <si>
    <t>白色 背心膠袋 10 + 6 吋 - 可裝 4 個飯盒 - 每包 100 個</t>
  </si>
  <si>
    <t xml:space="preserve"> 空氣清新噴霧 Air Freshener - Jasmine 茉莉花味</t>
  </si>
  <si>
    <t>A721</t>
  </si>
  <si>
    <t xml:space="preserve"> 空氣清新噴霧 Air Freshener - Gardenia 玉蘭花味</t>
  </si>
  <si>
    <t>A722</t>
  </si>
  <si>
    <t>"Vinda®" 原木槳  雙層 高級 珍寶衛生紙</t>
  </si>
  <si>
    <t>Scott® 絲潔牌 M 型 高級 抺手紙 - 每箱 4,000 張</t>
  </si>
  <si>
    <t>230E</t>
  </si>
  <si>
    <t>230F</t>
  </si>
  <si>
    <t>PC4P</t>
  </si>
  <si>
    <t>平底 4 安士 高級 透明 膠杯 - 每條 100 隻</t>
  </si>
  <si>
    <t>P42WP</t>
  </si>
  <si>
    <t>HT 6132</t>
  </si>
  <si>
    <t>Grade A 原木槳 優質 M 型抺手紙 - 每箱 4,000 張</t>
  </si>
  <si>
    <t>LAD:</t>
    <phoneticPr fontId="0" type="noConversion"/>
  </si>
  <si>
    <r>
      <t>優質家居</t>
    </r>
    <r>
      <rPr>
        <sz val="9"/>
        <rFont val="Times New Roman"/>
        <family val="1"/>
      </rPr>
      <t xml:space="preserve"> M </t>
    </r>
    <r>
      <rPr>
        <sz val="9"/>
        <rFont val="細明體"/>
        <family val="3"/>
        <charset val="136"/>
      </rPr>
      <t>型</t>
    </r>
    <r>
      <rPr>
        <sz val="9"/>
        <rFont val="Times New Roman"/>
        <family val="1"/>
      </rPr>
      <t xml:space="preserve"> </t>
    </r>
    <r>
      <rPr>
        <sz val="9"/>
        <rFont val="細明體"/>
        <family val="3"/>
        <charset val="136"/>
      </rPr>
      <t>抹手紙架</t>
    </r>
    <r>
      <rPr>
        <sz val="9"/>
        <rFont val="Times New Roman"/>
        <family val="1"/>
      </rPr>
      <t xml:space="preserve"> ( </t>
    </r>
    <r>
      <rPr>
        <sz val="9"/>
        <rFont val="細明體"/>
        <family val="3"/>
        <charset val="136"/>
      </rPr>
      <t>細</t>
    </r>
    <r>
      <rPr>
        <sz val="9"/>
        <rFont val="Times New Roman"/>
        <family val="1"/>
      </rPr>
      <t xml:space="preserve"> ) (L140 x W260 x D102)</t>
    </r>
    <phoneticPr fontId="0" type="noConversion"/>
  </si>
  <si>
    <t>24M</t>
  </si>
  <si>
    <t>高級 單層餐紙巾 24 x 24cm - 1/8 摺 壓花 - 每箱 20 盒 x 250張</t>
  </si>
  <si>
    <t>HT 125</t>
  </si>
  <si>
    <t>高級白色飲管 - 紙包</t>
  </si>
  <si>
    <t>572S</t>
  </si>
  <si>
    <t>572M</t>
  </si>
  <si>
    <t>572L</t>
  </si>
  <si>
    <t>英國 Pal® 高級手套 Vinyl Gloves - 每盒 100 個 - 中</t>
  </si>
  <si>
    <t>英國 Pal® 高級手套 Vinyl Gloves - 每盒 100 個 - 大</t>
  </si>
  <si>
    <t>英國 Pal® 高級手套 Vinyl Gloves - 每盒 100 個 - 小</t>
  </si>
  <si>
    <r>
      <t xml:space="preserve">Grade A 原木槳  8 吋 珍寶抺手紙 - </t>
    </r>
    <r>
      <rPr>
        <b/>
        <u/>
        <sz val="9"/>
        <rFont val="Times New Roman"/>
        <family val="1"/>
      </rPr>
      <t>中間抽取式</t>
    </r>
  </si>
  <si>
    <r>
      <t xml:space="preserve">優質 環保  8 吋 珍寶抺手紙 - </t>
    </r>
    <r>
      <rPr>
        <b/>
        <u/>
        <sz val="9"/>
        <rFont val="Times New Roman"/>
        <family val="1"/>
      </rPr>
      <t>中間抽取式</t>
    </r>
  </si>
  <si>
    <t>HT 135</t>
  </si>
  <si>
    <t>Grade AA 原木槳 優質 M 型抺手紙 - 每箱 4,000 張</t>
  </si>
  <si>
    <t>每箱 40 包 x 250 枝 = 每箱 10,000 枝</t>
  </si>
  <si>
    <r>
      <t>每箱</t>
    </r>
    <r>
      <rPr>
        <sz val="9"/>
        <rFont val="Times New Roman"/>
        <family val="1"/>
      </rPr>
      <t xml:space="preserve"> 16 </t>
    </r>
    <r>
      <rPr>
        <sz val="9"/>
        <rFont val="細明體"/>
        <family val="3"/>
        <charset val="136"/>
      </rPr>
      <t>包</t>
    </r>
    <r>
      <rPr>
        <sz val="9"/>
        <rFont val="Times New Roman"/>
        <family val="1"/>
      </rPr>
      <t xml:space="preserve"> x </t>
    </r>
    <r>
      <rPr>
        <sz val="9"/>
        <rFont val="細明體"/>
        <family val="3"/>
        <charset val="136"/>
      </rPr>
      <t>每包</t>
    </r>
    <r>
      <rPr>
        <sz val="9"/>
        <rFont val="Times New Roman"/>
        <family val="1"/>
      </rPr>
      <t xml:space="preserve"> 250 </t>
    </r>
    <r>
      <rPr>
        <sz val="9"/>
        <rFont val="細明體"/>
        <family val="3"/>
        <charset val="136"/>
      </rPr>
      <t>張</t>
    </r>
    <r>
      <rPr>
        <sz val="9"/>
        <rFont val="Times New Roman"/>
        <family val="1"/>
      </rPr>
      <t xml:space="preserve"> = 4,000 </t>
    </r>
    <r>
      <rPr>
        <sz val="9"/>
        <rFont val="細明體"/>
        <family val="3"/>
        <charset val="136"/>
      </rPr>
      <t>張</t>
    </r>
  </si>
  <si>
    <t>TS 13</t>
  </si>
  <si>
    <t>洗手間 坐廁 紙墊 - 每盒 125 張</t>
  </si>
  <si>
    <t>2AD</t>
  </si>
  <si>
    <t>金霸王® 鹼性電池 AA - 每排 4 粒</t>
  </si>
  <si>
    <t>每排</t>
  </si>
  <si>
    <t>3AD</t>
  </si>
  <si>
    <t>金霸王® 鹼性電池 AAA - 每排 4 粒</t>
  </si>
  <si>
    <t>66T</t>
  </si>
  <si>
    <t>白色膠枱布 ( 66" x 66") - 每卷 50 張</t>
  </si>
  <si>
    <t>BT 139</t>
    <phoneticPr fontId="0" type="noConversion"/>
  </si>
  <si>
    <r>
      <t>"Virjoy</t>
    </r>
    <r>
      <rPr>
        <sz val="9"/>
        <rFont val="細明體"/>
        <family val="3"/>
        <charset val="136"/>
      </rPr>
      <t>®</t>
    </r>
    <r>
      <rPr>
        <sz val="9"/>
        <rFont val="Times New Roman"/>
        <family val="1"/>
      </rPr>
      <t xml:space="preserve">" </t>
    </r>
    <r>
      <rPr>
        <sz val="9"/>
        <rFont val="細明體"/>
        <family val="3"/>
        <charset val="136"/>
      </rPr>
      <t>原木槳</t>
    </r>
    <r>
      <rPr>
        <sz val="9"/>
        <rFont val="Times New Roman"/>
        <family val="1"/>
      </rPr>
      <t xml:space="preserve"> </t>
    </r>
    <r>
      <rPr>
        <sz val="9"/>
        <rFont val="細明體"/>
        <family val="3"/>
        <charset val="136"/>
      </rPr>
      <t>高級衛生紙</t>
    </r>
    <r>
      <rPr>
        <sz val="9"/>
        <rFont val="Times New Roman"/>
        <family val="1"/>
      </rPr>
      <t xml:space="preserve"> - </t>
    </r>
    <r>
      <rPr>
        <sz val="9"/>
        <rFont val="細明體"/>
        <family val="3"/>
        <charset val="136"/>
      </rPr>
      <t>每箱</t>
    </r>
    <r>
      <rPr>
        <sz val="9"/>
        <rFont val="Times New Roman"/>
        <family val="1"/>
      </rPr>
      <t xml:space="preserve"> 10 </t>
    </r>
    <r>
      <rPr>
        <sz val="9"/>
        <rFont val="細明體"/>
        <family val="3"/>
        <charset val="136"/>
      </rPr>
      <t>條</t>
    </r>
    <r>
      <rPr>
        <sz val="9"/>
        <rFont val="Times New Roman"/>
        <family val="1"/>
      </rPr>
      <t xml:space="preserve"> x 10 </t>
    </r>
    <r>
      <rPr>
        <sz val="9"/>
        <rFont val="細明體"/>
        <family val="3"/>
        <charset val="136"/>
      </rPr>
      <t>卷</t>
    </r>
    <r>
      <rPr>
        <sz val="9"/>
        <rFont val="Times New Roman"/>
        <family val="1"/>
      </rPr>
      <t xml:space="preserve"> x 3 </t>
    </r>
    <r>
      <rPr>
        <sz val="9"/>
        <rFont val="細明體"/>
        <family val="3"/>
        <charset val="136"/>
      </rPr>
      <t>層</t>
    </r>
    <phoneticPr fontId="0" type="noConversion"/>
  </si>
  <si>
    <t>香 港 北 角 英 皇 道 386-388 號 北 港 商 業 大 廈 15 字 樓 B 室</t>
  </si>
  <si>
    <t>Unit B, 15/F, North Cape Commercial Building, 386-388 King's Road, North Point, H.K.</t>
  </si>
  <si>
    <t>FT 816</t>
    <phoneticPr fontId="0" type="noConversion"/>
  </si>
  <si>
    <t>BT 268</t>
    <phoneticPr fontId="0" type="noConversion"/>
  </si>
  <si>
    <t>BJ 396</t>
    <phoneticPr fontId="0" type="noConversion"/>
  </si>
  <si>
    <r>
      <rPr>
        <sz val="9"/>
        <rFont val="細明體"/>
        <family val="3"/>
        <charset val="136"/>
      </rPr>
      <t>每箱</t>
    </r>
    <r>
      <rPr>
        <sz val="9"/>
        <rFont val="Times New Roman"/>
        <family val="1"/>
      </rPr>
      <t xml:space="preserve"> 16 </t>
    </r>
    <r>
      <rPr>
        <sz val="9"/>
        <rFont val="細明體"/>
        <family val="3"/>
        <charset val="136"/>
      </rPr>
      <t>包</t>
    </r>
    <r>
      <rPr>
        <sz val="9"/>
        <rFont val="Times New Roman"/>
        <family val="1"/>
      </rPr>
      <t xml:space="preserve"> x </t>
    </r>
    <r>
      <rPr>
        <sz val="9"/>
        <rFont val="細明體"/>
        <family val="3"/>
        <charset val="136"/>
      </rPr>
      <t>每包</t>
    </r>
    <r>
      <rPr>
        <sz val="9"/>
        <rFont val="Times New Roman"/>
        <family val="1"/>
      </rPr>
      <t xml:space="preserve"> 250 </t>
    </r>
    <r>
      <rPr>
        <sz val="9"/>
        <rFont val="細明體"/>
        <family val="3"/>
        <charset val="136"/>
      </rPr>
      <t>張</t>
    </r>
    <r>
      <rPr>
        <sz val="9"/>
        <rFont val="Times New Roman"/>
        <family val="1"/>
      </rPr>
      <t xml:space="preserve"> = 4,000 </t>
    </r>
    <r>
      <rPr>
        <sz val="9"/>
        <rFont val="細明體"/>
        <family val="3"/>
        <charset val="136"/>
      </rPr>
      <t>張</t>
    </r>
    <r>
      <rPr>
        <sz val="9"/>
        <rFont val="Times New Roman"/>
        <family val="1"/>
      </rPr>
      <t xml:space="preserve">        </t>
    </r>
    <r>
      <rPr>
        <sz val="9"/>
        <rFont val="細明體"/>
        <family val="3"/>
        <charset val="136"/>
      </rPr>
      <t>產地</t>
    </r>
    <r>
      <rPr>
        <sz val="9"/>
        <rFont val="Times New Roman"/>
        <family val="1"/>
      </rPr>
      <t xml:space="preserve">: </t>
    </r>
    <r>
      <rPr>
        <sz val="9"/>
        <rFont val="細明體"/>
        <family val="3"/>
        <charset val="136"/>
      </rPr>
      <t>韓國</t>
    </r>
    <phoneticPr fontId="0" type="noConversion"/>
  </si>
  <si>
    <r>
      <t xml:space="preserve">恆宜(亞洲)有限公司     </t>
    </r>
    <r>
      <rPr>
        <sz val="18"/>
        <rFont val="Monotype Corsiva"/>
        <family val="4"/>
      </rPr>
      <t xml:space="preserve">   FAH (Asia) Limited</t>
    </r>
    <phoneticPr fontId="0" type="noConversion"/>
  </si>
  <si>
    <r>
      <rPr>
        <sz val="9"/>
        <rFont val="細明體"/>
        <family val="3"/>
        <charset val="136"/>
      </rPr>
      <t>請填妥訂貨單傳真</t>
    </r>
    <r>
      <rPr>
        <sz val="9"/>
        <rFont val="Times New Roman"/>
        <family val="1"/>
      </rPr>
      <t xml:space="preserve">: </t>
    </r>
    <r>
      <rPr>
        <b/>
        <sz val="9"/>
        <rFont val="Times New Roman"/>
        <family val="1"/>
      </rPr>
      <t>3005 8922</t>
    </r>
    <r>
      <rPr>
        <b/>
        <sz val="9"/>
        <rFont val="細明體"/>
        <family val="3"/>
        <charset val="136"/>
      </rPr>
      <t>、</t>
    </r>
    <r>
      <rPr>
        <b/>
        <sz val="9"/>
        <rFont val="Times New Roman"/>
        <family val="1"/>
      </rPr>
      <t>Whatsapp : 9624 4618</t>
    </r>
    <r>
      <rPr>
        <sz val="9"/>
        <rFont val="Times New Roman"/>
        <family val="1"/>
      </rPr>
      <t xml:space="preserve"> </t>
    </r>
    <r>
      <rPr>
        <sz val="9"/>
        <rFont val="細明體"/>
        <family val="3"/>
        <charset val="136"/>
      </rPr>
      <t>或電郵</t>
    </r>
    <r>
      <rPr>
        <sz val="9"/>
        <rFont val="Times New Roman"/>
        <family val="1"/>
      </rPr>
      <t xml:space="preserve">: </t>
    </r>
    <r>
      <rPr>
        <b/>
        <sz val="9"/>
        <rFont val="Times New Roman"/>
        <family val="1"/>
      </rPr>
      <t>sales@18FAH.com</t>
    </r>
    <r>
      <rPr>
        <sz val="9"/>
        <rFont val="細明體"/>
        <family val="3"/>
        <charset val="136"/>
      </rPr>
      <t>。我們會與閣下聯絡以確定收貨時間。</t>
    </r>
    <phoneticPr fontId="0" type="noConversion"/>
  </si>
  <si>
    <r>
      <rPr>
        <sz val="9"/>
        <rFont val="細明體"/>
        <family val="3"/>
        <charset val="136"/>
      </rPr>
      <t>成人口罩</t>
    </r>
    <r>
      <rPr>
        <sz val="9"/>
        <rFont val="Times New Roman"/>
        <family val="1"/>
      </rPr>
      <t xml:space="preserve"> Non Woven Face Mask - </t>
    </r>
    <r>
      <rPr>
        <sz val="9"/>
        <rFont val="細明體"/>
        <family val="3"/>
        <charset val="136"/>
      </rPr>
      <t>每盒</t>
    </r>
    <r>
      <rPr>
        <sz val="9"/>
        <rFont val="Times New Roman"/>
        <family val="1"/>
      </rPr>
      <t xml:space="preserve"> 50 </t>
    </r>
    <r>
      <rPr>
        <sz val="9"/>
        <rFont val="細明體"/>
        <family val="3"/>
        <charset val="136"/>
      </rPr>
      <t>個</t>
    </r>
    <phoneticPr fontId="0" type="noConversion"/>
  </si>
  <si>
    <r>
      <rPr>
        <sz val="9"/>
        <rFont val="細明體"/>
        <family val="3"/>
        <charset val="136"/>
      </rPr>
      <t>兒童口罩</t>
    </r>
    <r>
      <rPr>
        <sz val="9"/>
        <rFont val="Times New Roman"/>
        <family val="1"/>
      </rPr>
      <t xml:space="preserve"> (145mm) - </t>
    </r>
    <r>
      <rPr>
        <sz val="9"/>
        <rFont val="細明體"/>
        <family val="3"/>
        <charset val="136"/>
      </rPr>
      <t>每盒</t>
    </r>
    <r>
      <rPr>
        <sz val="9"/>
        <rFont val="Times New Roman"/>
        <family val="1"/>
      </rPr>
      <t xml:space="preserve"> 50 </t>
    </r>
    <r>
      <rPr>
        <sz val="9"/>
        <rFont val="細明體"/>
        <family val="3"/>
        <charset val="136"/>
      </rPr>
      <t>個</t>
    </r>
    <phoneticPr fontId="0" type="noConversion"/>
  </si>
  <si>
    <r>
      <rPr>
        <sz val="9"/>
        <rFont val="細明體"/>
        <family val="3"/>
        <charset val="136"/>
      </rPr>
      <t>幼兒口罩</t>
    </r>
    <r>
      <rPr>
        <sz val="9"/>
        <rFont val="Times New Roman"/>
        <family val="1"/>
      </rPr>
      <t xml:space="preserve"> (120mm) - </t>
    </r>
    <r>
      <rPr>
        <sz val="9"/>
        <rFont val="細明體"/>
        <family val="3"/>
        <charset val="136"/>
      </rPr>
      <t>每盒</t>
    </r>
    <r>
      <rPr>
        <sz val="9"/>
        <rFont val="Times New Roman"/>
        <family val="1"/>
      </rPr>
      <t xml:space="preserve"> 50 </t>
    </r>
    <r>
      <rPr>
        <sz val="9"/>
        <rFont val="細明體"/>
        <family val="3"/>
        <charset val="136"/>
      </rPr>
      <t>個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</si>
</sst>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C04]d\ mmmm\,\ yyyy;@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8"/>
      <name val="Monotype Corsiva"/>
      <family val="4"/>
    </font>
    <font>
      <sz val="10"/>
      <name val="新細明體"/>
      <family val="1"/>
      <charset val="136"/>
    </font>
    <font>
      <sz val="9"/>
      <name val="Times New Roman"/>
      <family val="1"/>
    </font>
    <font>
      <sz val="9"/>
      <name val="Arial"/>
      <family val="2"/>
    </font>
    <font>
      <sz val="9"/>
      <name val="新細明體"/>
      <family val="1"/>
      <charset val="136"/>
    </font>
    <font>
      <u/>
      <sz val="10"/>
      <color indexed="12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9"/>
      <name val="細明體"/>
      <family val="3"/>
      <charset val="136"/>
    </font>
    <font>
      <b/>
      <u/>
      <sz val="9"/>
      <name val="Times New Roman"/>
      <family val="1"/>
    </font>
    <font>
      <sz val="11"/>
      <name val="標楷體"/>
      <family val="4"/>
      <charset val="136"/>
    </font>
    <font>
      <b/>
      <sz val="12"/>
      <name val="細明體"/>
      <family val="3"/>
      <charset val="136"/>
    </font>
    <font>
      <b/>
      <u/>
      <sz val="10"/>
      <color indexed="12"/>
      <name val="Times New Roman"/>
      <family val="1"/>
    </font>
    <font>
      <sz val="9"/>
      <name val="Times New Roman"/>
      <family val="3"/>
      <charset val="136"/>
    </font>
    <font>
      <b/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thin">
        <color indexed="22"/>
      </bottom>
      <diagonal/>
    </border>
    <border>
      <left/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31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31"/>
      </bottom>
      <diagonal/>
    </border>
    <border>
      <left/>
      <right/>
      <top style="thin">
        <color indexed="64"/>
      </top>
      <bottom style="thin">
        <color indexed="31"/>
      </bottom>
      <diagonal/>
    </border>
    <border>
      <left style="thin">
        <color indexed="22"/>
      </left>
      <right/>
      <top style="thin">
        <color indexed="31"/>
      </top>
      <bottom style="thin">
        <color indexed="22"/>
      </bottom>
      <diagonal/>
    </border>
    <border>
      <left/>
      <right/>
      <top style="thin">
        <color indexed="31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31"/>
      </bottom>
      <diagonal/>
    </border>
    <border>
      <left/>
      <right/>
      <top style="thin">
        <color indexed="22"/>
      </top>
      <bottom style="thin">
        <color indexed="31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31"/>
      </bottom>
      <diagonal/>
    </border>
    <border>
      <left/>
      <right style="thin">
        <color indexed="22"/>
      </right>
      <top style="thin">
        <color indexed="22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thin">
        <color indexed="31"/>
      </bottom>
      <diagonal/>
    </border>
    <border>
      <left/>
      <right style="thin">
        <color indexed="22"/>
      </right>
      <top style="thin">
        <color indexed="64"/>
      </top>
      <bottom style="thin">
        <color indexed="31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22"/>
      </right>
      <top/>
      <bottom style="thin">
        <color indexed="31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thin">
        <color indexed="22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31"/>
      </top>
      <bottom style="thin">
        <color indexed="22"/>
      </bottom>
      <diagonal/>
    </border>
    <border>
      <left/>
      <right style="thin">
        <color indexed="22"/>
      </right>
      <top style="thin">
        <color indexed="31"/>
      </top>
      <bottom style="thin">
        <color indexed="2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/>
    <xf numFmtId="0" fontId="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2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top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/>
    <xf numFmtId="0" fontId="6" fillId="0" borderId="21" xfId="0" applyFont="1" applyBorder="1" applyAlignment="1">
      <alignment vertical="center"/>
    </xf>
    <xf numFmtId="0" fontId="6" fillId="0" borderId="17" xfId="0" applyFont="1" applyBorder="1" applyAlignment="1"/>
    <xf numFmtId="0" fontId="12" fillId="0" borderId="0" xfId="0" applyFont="1" applyFill="1" applyBorder="1" applyAlignment="1">
      <alignment horizontal="center" vertical="center" textRotation="255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22" xfId="0" applyFont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22" xfId="0" applyFont="1" applyFill="1" applyBorder="1" applyAlignment="1"/>
    <xf numFmtId="0" fontId="6" fillId="0" borderId="23" xfId="0" applyFont="1" applyBorder="1" applyAlignment="1"/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top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6" xfId="0" applyFont="1" applyBorder="1" applyAlignment="1"/>
    <xf numFmtId="0" fontId="6" fillId="0" borderId="2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6" fillId="0" borderId="28" xfId="0" applyFont="1" applyBorder="1" applyAlignment="1">
      <alignment vertical="top"/>
    </xf>
    <xf numFmtId="0" fontId="6" fillId="0" borderId="29" xfId="0" applyFont="1" applyBorder="1" applyAlignment="1">
      <alignment vertical="center"/>
    </xf>
    <xf numFmtId="0" fontId="6" fillId="0" borderId="29" xfId="0" applyFont="1" applyBorder="1" applyAlignment="1">
      <alignment vertical="top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1" xfId="0" applyFont="1" applyBorder="1" applyAlignment="1"/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3" xfId="0" applyFont="1" applyBorder="1" applyAlignment="1"/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4" fontId="6" fillId="0" borderId="40" xfId="0" applyNumberFormat="1" applyFont="1" applyBorder="1" applyAlignment="1">
      <alignment horizontal="right" vertical="center"/>
    </xf>
    <xf numFmtId="4" fontId="6" fillId="0" borderId="58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/>
    </xf>
    <xf numFmtId="0" fontId="6" fillId="0" borderId="40" xfId="0" applyFont="1" applyBorder="1" applyAlignment="1">
      <alignment horizontal="center" vertical="center"/>
    </xf>
    <xf numFmtId="0" fontId="18" fillId="0" borderId="36" xfId="1" applyFont="1" applyBorder="1" applyAlignment="1" applyProtection="1">
      <alignment horizontal="center" vertical="center"/>
    </xf>
    <xf numFmtId="0" fontId="18" fillId="0" borderId="14" xfId="1" applyFont="1" applyBorder="1" applyAlignment="1" applyProtection="1">
      <alignment horizontal="center" vertical="center"/>
    </xf>
    <xf numFmtId="0" fontId="18" fillId="0" borderId="15" xfId="1" applyFont="1" applyBorder="1" applyAlignment="1" applyProtection="1">
      <alignment horizontal="center" vertical="center"/>
    </xf>
    <xf numFmtId="15" fontId="6" fillId="0" borderId="5" xfId="0" quotePrefix="1" applyNumberFormat="1" applyFont="1" applyBorder="1" applyAlignment="1">
      <alignment horizontal="center" vertical="top"/>
    </xf>
    <xf numFmtId="15" fontId="6" fillId="0" borderId="5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97" xfId="0" applyFont="1" applyBorder="1" applyAlignment="1">
      <alignment horizontal="left" vertical="center"/>
    </xf>
    <xf numFmtId="4" fontId="6" fillId="0" borderId="33" xfId="0" applyNumberFormat="1" applyFont="1" applyBorder="1" applyAlignment="1">
      <alignment horizontal="right"/>
    </xf>
    <xf numFmtId="4" fontId="8" fillId="0" borderId="13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41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6" fillId="0" borderId="14" xfId="0" applyNumberFormat="1" applyFont="1" applyBorder="1" applyAlignment="1">
      <alignment horizontal="right" vertical="top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8" fillId="0" borderId="96" xfId="1" applyFont="1" applyBorder="1" applyAlignment="1" applyProtection="1">
      <alignment horizontal="center" vertical="center"/>
    </xf>
    <xf numFmtId="0" fontId="18" fillId="0" borderId="33" xfId="1" applyFont="1" applyBorder="1" applyAlignment="1" applyProtection="1">
      <alignment horizontal="center" vertical="center"/>
    </xf>
    <xf numFmtId="0" fontId="18" fillId="0" borderId="97" xfId="1" applyFont="1" applyBorder="1" applyAlignment="1" applyProtection="1">
      <alignment horizontal="center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26" xfId="0" applyNumberFormat="1" applyFont="1" applyBorder="1" applyAlignment="1">
      <alignment horizontal="right"/>
    </xf>
    <xf numFmtId="0" fontId="6" fillId="0" borderId="94" xfId="0" applyFont="1" applyBorder="1" applyAlignment="1">
      <alignment horizontal="center" vertical="center"/>
    </xf>
    <xf numFmtId="4" fontId="6" fillId="0" borderId="77" xfId="0" applyNumberFormat="1" applyFont="1" applyBorder="1" applyAlignment="1">
      <alignment horizontal="right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 textRotation="255"/>
    </xf>
    <xf numFmtId="0" fontId="10" fillId="2" borderId="27" xfId="0" applyFont="1" applyFill="1" applyBorder="1" applyAlignment="1">
      <alignment horizontal="center" vertical="center" textRotation="255"/>
    </xf>
    <xf numFmtId="4" fontId="6" fillId="0" borderId="23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horizontal="left" vertical="center"/>
    </xf>
    <xf numFmtId="4" fontId="6" fillId="0" borderId="23" xfId="0" applyNumberFormat="1" applyFont="1" applyBorder="1" applyAlignment="1">
      <alignment horizontal="right"/>
    </xf>
    <xf numFmtId="0" fontId="6" fillId="0" borderId="23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4" fontId="6" fillId="0" borderId="35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0" borderId="41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4" fontId="6" fillId="0" borderId="94" xfId="0" applyNumberFormat="1" applyFont="1" applyBorder="1" applyAlignment="1">
      <alignment horizontal="right" vertical="center"/>
    </xf>
    <xf numFmtId="4" fontId="6" fillId="0" borderId="95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top"/>
    </xf>
    <xf numFmtId="0" fontId="14" fillId="0" borderId="26" xfId="0" applyFont="1" applyBorder="1" applyAlignment="1">
      <alignment horizontal="left" vertical="center"/>
    </xf>
    <xf numFmtId="0" fontId="12" fillId="2" borderId="44" xfId="0" applyFont="1" applyFill="1" applyBorder="1" applyAlignment="1">
      <alignment horizontal="center" vertical="center" textRotation="255"/>
    </xf>
    <xf numFmtId="0" fontId="12" fillId="2" borderId="47" xfId="0" applyFont="1" applyFill="1" applyBorder="1" applyAlignment="1">
      <alignment horizontal="center" vertical="center" textRotation="255"/>
    </xf>
    <xf numFmtId="0" fontId="12" fillId="2" borderId="45" xfId="0" applyFont="1" applyFill="1" applyBorder="1" applyAlignment="1">
      <alignment horizontal="center" vertical="center" textRotation="255"/>
    </xf>
    <xf numFmtId="0" fontId="12" fillId="2" borderId="48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0" fontId="12" fillId="2" borderId="82" xfId="0" applyFont="1" applyFill="1" applyBorder="1" applyAlignment="1">
      <alignment horizontal="center" vertical="center" textRotation="255"/>
    </xf>
    <xf numFmtId="0" fontId="18" fillId="0" borderId="0" xfId="1" applyFont="1" applyFill="1" applyAlignment="1" applyProtection="1">
      <alignment horizontal="center" vertical="center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2" fillId="0" borderId="86" xfId="0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7" fillId="0" borderId="26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2" fillId="0" borderId="84" xfId="0" applyFont="1" applyBorder="1" applyAlignment="1">
      <alignment horizontal="right"/>
    </xf>
    <xf numFmtId="0" fontId="12" fillId="0" borderId="91" xfId="0" applyFont="1" applyBorder="1" applyAlignment="1">
      <alignment horizontal="left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22" xfId="0" applyFont="1" applyFill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2" fillId="2" borderId="93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46" xfId="0" applyFont="1" applyFill="1" applyBorder="1" applyAlignment="1">
      <alignment horizontal="center" vertical="center" textRotation="255"/>
    </xf>
    <xf numFmtId="0" fontId="12" fillId="2" borderId="49" xfId="0" applyFont="1" applyFill="1" applyBorder="1" applyAlignment="1">
      <alignment horizontal="center" vertical="center" textRotation="255"/>
    </xf>
    <xf numFmtId="0" fontId="18" fillId="0" borderId="90" xfId="1" applyFont="1" applyBorder="1" applyAlignment="1" applyProtection="1">
      <alignment horizontal="center" vertical="center"/>
    </xf>
    <xf numFmtId="0" fontId="18" fillId="0" borderId="52" xfId="1" applyFont="1" applyBorder="1" applyAlignment="1" applyProtection="1">
      <alignment horizontal="center" vertical="center"/>
    </xf>
    <xf numFmtId="0" fontId="18" fillId="0" borderId="53" xfId="1" applyFont="1" applyBorder="1" applyAlignment="1" applyProtection="1">
      <alignment horizontal="center" vertical="center"/>
    </xf>
    <xf numFmtId="0" fontId="18" fillId="0" borderId="37" xfId="1" applyFont="1" applyBorder="1" applyAlignment="1" applyProtection="1">
      <alignment horizontal="center" vertical="center"/>
    </xf>
    <xf numFmtId="0" fontId="18" fillId="0" borderId="23" xfId="1" applyFont="1" applyBorder="1" applyAlignment="1" applyProtection="1">
      <alignment horizontal="center" vertical="center"/>
    </xf>
    <xf numFmtId="0" fontId="18" fillId="0" borderId="12" xfId="1" applyFont="1" applyBorder="1" applyAlignment="1" applyProtection="1">
      <alignment horizontal="center" vertical="center"/>
    </xf>
    <xf numFmtId="0" fontId="2" fillId="0" borderId="78" xfId="0" applyFont="1" applyBorder="1" applyAlignment="1">
      <alignment horizontal="right"/>
    </xf>
    <xf numFmtId="0" fontId="3" fillId="0" borderId="9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8" fillId="0" borderId="0" xfId="1" applyFont="1" applyAlignment="1" applyProtection="1">
      <alignment horizontal="center" vertical="center"/>
    </xf>
    <xf numFmtId="0" fontId="19" fillId="0" borderId="23" xfId="0" applyFont="1" applyBorder="1" applyAlignment="1">
      <alignment horizontal="left" vertical="top"/>
    </xf>
    <xf numFmtId="0" fontId="6" fillId="0" borderId="77" xfId="0" applyFont="1" applyBorder="1" applyAlignment="1">
      <alignment horizontal="left"/>
    </xf>
    <xf numFmtId="0" fontId="6" fillId="0" borderId="14" xfId="0" applyFont="1" applyBorder="1" applyAlignment="1">
      <alignment horizontal="left" vertical="top"/>
    </xf>
    <xf numFmtId="0" fontId="6" fillId="0" borderId="3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14" fillId="0" borderId="23" xfId="0" applyFont="1" applyBorder="1" applyAlignment="1">
      <alignment horizontal="left" vertical="top"/>
    </xf>
    <xf numFmtId="0" fontId="10" fillId="2" borderId="51" xfId="0" applyFont="1" applyFill="1" applyBorder="1" applyAlignment="1">
      <alignment horizontal="center" vertical="center" textRotation="255"/>
    </xf>
    <xf numFmtId="0" fontId="10" fillId="2" borderId="53" xfId="0" applyFont="1" applyFill="1" applyBorder="1" applyAlignment="1">
      <alignment horizontal="center" vertical="center" textRotation="255"/>
    </xf>
    <xf numFmtId="0" fontId="18" fillId="0" borderId="50" xfId="1" applyFont="1" applyBorder="1" applyAlignment="1" applyProtection="1">
      <alignment horizontal="center" vertical="center"/>
    </xf>
    <xf numFmtId="0" fontId="18" fillId="0" borderId="20" xfId="1" applyFont="1" applyBorder="1" applyAlignment="1" applyProtection="1">
      <alignment horizontal="center" vertical="center"/>
    </xf>
    <xf numFmtId="0" fontId="18" fillId="0" borderId="21" xfId="1" applyFont="1" applyBorder="1" applyAlignment="1" applyProtection="1">
      <alignment horizontal="center" vertical="center"/>
    </xf>
    <xf numFmtId="0" fontId="6" fillId="0" borderId="14" xfId="0" applyFont="1" applyBorder="1" applyAlignment="1">
      <alignment horizontal="left"/>
    </xf>
    <xf numFmtId="0" fontId="6" fillId="0" borderId="74" xfId="0" applyFont="1" applyBorder="1" applyAlignment="1">
      <alignment horizontal="left" vertical="top"/>
    </xf>
    <xf numFmtId="0" fontId="6" fillId="0" borderId="75" xfId="0" applyFont="1" applyBorder="1" applyAlignment="1">
      <alignment horizontal="left" vertical="top"/>
    </xf>
    <xf numFmtId="0" fontId="18" fillId="0" borderId="73" xfId="1" applyFont="1" applyBorder="1" applyAlignment="1" applyProtection="1">
      <alignment horizontal="center" vertical="center"/>
    </xf>
    <xf numFmtId="0" fontId="18" fillId="0" borderId="40" xfId="1" applyFont="1" applyBorder="1" applyAlignment="1" applyProtection="1">
      <alignment horizontal="center" vertical="center"/>
    </xf>
    <xf numFmtId="0" fontId="6" fillId="0" borderId="83" xfId="0" applyFont="1" applyBorder="1" applyAlignment="1">
      <alignment horizontal="left"/>
    </xf>
    <xf numFmtId="0" fontId="6" fillId="0" borderId="84" xfId="0" applyFont="1" applyBorder="1" applyAlignment="1">
      <alignment horizontal="left"/>
    </xf>
    <xf numFmtId="0" fontId="6" fillId="0" borderId="85" xfId="0" applyFont="1" applyBorder="1" applyAlignment="1">
      <alignment horizontal="left"/>
    </xf>
    <xf numFmtId="0" fontId="3" fillId="0" borderId="7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8" fillId="0" borderId="42" xfId="1" applyFont="1" applyBorder="1" applyAlignment="1" applyProtection="1">
      <alignment horizontal="center" vertical="center"/>
    </xf>
    <xf numFmtId="0" fontId="18" fillId="0" borderId="17" xfId="1" applyFont="1" applyBorder="1" applyAlignment="1" applyProtection="1">
      <alignment horizontal="center" vertical="center"/>
    </xf>
    <xf numFmtId="0" fontId="18" fillId="0" borderId="18" xfId="1" applyFont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18" fillId="0" borderId="76" xfId="1" applyFont="1" applyBorder="1" applyAlignment="1" applyProtection="1">
      <alignment horizontal="center" vertical="center"/>
    </xf>
    <xf numFmtId="0" fontId="18" fillId="0" borderId="59" xfId="1" applyFont="1" applyBorder="1" applyAlignment="1" applyProtection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8" fillId="0" borderId="79" xfId="1" applyFont="1" applyBorder="1" applyAlignment="1" applyProtection="1">
      <alignment horizontal="center" vertical="center"/>
    </xf>
    <xf numFmtId="0" fontId="18" fillId="0" borderId="29" xfId="1" applyFont="1" applyBorder="1" applyAlignment="1" applyProtection="1">
      <alignment horizontal="center" vertical="center"/>
    </xf>
    <xf numFmtId="0" fontId="18" fillId="0" borderId="64" xfId="1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left" vertical="top"/>
    </xf>
    <xf numFmtId="0" fontId="6" fillId="0" borderId="80" xfId="0" applyFont="1" applyBorder="1" applyAlignment="1">
      <alignment horizontal="left" vertical="top"/>
    </xf>
    <xf numFmtId="0" fontId="6" fillId="0" borderId="4" xfId="0" applyFont="1" applyBorder="1" applyAlignment="1">
      <alignment horizontal="right" vertical="center"/>
    </xf>
    <xf numFmtId="0" fontId="6" fillId="0" borderId="65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  <xf numFmtId="0" fontId="18" fillId="0" borderId="46" xfId="1" applyFont="1" applyBorder="1" applyAlignment="1" applyProtection="1">
      <alignment horizontal="center" vertical="center"/>
    </xf>
    <xf numFmtId="0" fontId="18" fillId="0" borderId="26" xfId="1" applyFont="1" applyBorder="1" applyAlignment="1" applyProtection="1">
      <alignment horizontal="center" vertical="center"/>
    </xf>
    <xf numFmtId="0" fontId="18" fillId="0" borderId="27" xfId="1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4" fontId="11" fillId="0" borderId="6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4" fontId="6" fillId="0" borderId="69" xfId="0" applyNumberFormat="1" applyFont="1" applyBorder="1" applyAlignment="1">
      <alignment horizontal="right" vertical="center"/>
    </xf>
    <xf numFmtId="4" fontId="6" fillId="0" borderId="70" xfId="0" applyNumberFormat="1" applyFont="1" applyBorder="1" applyAlignment="1">
      <alignment horizontal="right" vertical="center"/>
    </xf>
    <xf numFmtId="0" fontId="6" fillId="0" borderId="69" xfId="0" applyFont="1" applyBorder="1" applyAlignment="1">
      <alignment horizontal="center" vertical="center"/>
    </xf>
    <xf numFmtId="4" fontId="6" fillId="0" borderId="71" xfId="0" applyNumberFormat="1" applyFont="1" applyBorder="1" applyAlignment="1">
      <alignment horizontal="right" vertical="center"/>
    </xf>
    <xf numFmtId="4" fontId="6" fillId="0" borderId="65" xfId="0" applyNumberFormat="1" applyFont="1" applyBorder="1" applyAlignment="1">
      <alignment horizontal="right" vertical="center"/>
    </xf>
    <xf numFmtId="4" fontId="6" fillId="0" borderId="72" xfId="0" applyNumberFormat="1" applyFont="1" applyBorder="1" applyAlignment="1">
      <alignment horizontal="right" vertical="center"/>
    </xf>
    <xf numFmtId="4" fontId="6" fillId="0" borderId="20" xfId="0" applyNumberFormat="1" applyFont="1" applyBorder="1" applyAlignment="1">
      <alignment horizontal="right" vertical="center"/>
    </xf>
    <xf numFmtId="4" fontId="6" fillId="0" borderId="20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 vertical="center"/>
    </xf>
    <xf numFmtId="4" fontId="6" fillId="0" borderId="61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4" fontId="6" fillId="0" borderId="81" xfId="0" applyNumberFormat="1" applyFont="1" applyBorder="1" applyAlignment="1">
      <alignment horizontal="right" vertical="center"/>
    </xf>
    <xf numFmtId="4" fontId="6" fillId="0" borderId="43" xfId="0" applyNumberFormat="1" applyFont="1" applyBorder="1" applyAlignment="1">
      <alignment horizontal="right" vertical="center"/>
    </xf>
    <xf numFmtId="4" fontId="6" fillId="0" borderId="62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" fontId="6" fillId="0" borderId="59" xfId="0" applyNumberFormat="1" applyFont="1" applyBorder="1" applyAlignment="1">
      <alignment horizontal="right" vertical="center"/>
    </xf>
    <xf numFmtId="4" fontId="6" fillId="0" borderId="60" xfId="0" applyNumberFormat="1" applyFont="1" applyBorder="1" applyAlignment="1">
      <alignment horizontal="right" vertical="center"/>
    </xf>
    <xf numFmtId="0" fontId="6" fillId="0" borderId="6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right" vertical="top"/>
    </xf>
    <xf numFmtId="0" fontId="6" fillId="0" borderId="43" xfId="0" applyFont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 textRotation="255"/>
    </xf>
    <xf numFmtId="0" fontId="10" fillId="2" borderId="45" xfId="0" applyFont="1" applyFill="1" applyBorder="1" applyAlignment="1">
      <alignment horizontal="center" vertical="center" textRotation="255"/>
    </xf>
    <xf numFmtId="0" fontId="10" fillId="2" borderId="46" xfId="0" applyFont="1" applyFill="1" applyBorder="1" applyAlignment="1">
      <alignment horizontal="center" vertical="center" textRotation="255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4" fontId="6" fillId="0" borderId="31" xfId="0" applyNumberFormat="1" applyFont="1" applyBorder="1" applyAlignment="1">
      <alignment horizontal="right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8" fillId="0" borderId="56" xfId="1" applyFont="1" applyBorder="1" applyAlignment="1" applyProtection="1">
      <alignment horizontal="center" vertical="center"/>
    </xf>
    <xf numFmtId="0" fontId="18" fillId="0" borderId="31" xfId="1" applyFont="1" applyBorder="1" applyAlignment="1" applyProtection="1">
      <alignment horizontal="center" vertical="center"/>
    </xf>
    <xf numFmtId="0" fontId="18" fillId="0" borderId="57" xfId="1" applyFont="1" applyBorder="1" applyAlignment="1" applyProtection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 textRotation="255"/>
    </xf>
    <xf numFmtId="0" fontId="10" fillId="2" borderId="48" xfId="0" applyFont="1" applyFill="1" applyBorder="1" applyAlignment="1">
      <alignment horizontal="center" vertical="center" textRotation="255"/>
    </xf>
    <xf numFmtId="0" fontId="10" fillId="2" borderId="49" xfId="0" applyFont="1" applyFill="1" applyBorder="1" applyAlignment="1">
      <alignment horizontal="center" vertical="center" textRotation="255"/>
    </xf>
    <xf numFmtId="0" fontId="16" fillId="0" borderId="0" xfId="0" applyFont="1" applyAlignment="1">
      <alignment horizontal="left"/>
    </xf>
    <xf numFmtId="0" fontId="6" fillId="0" borderId="5" xfId="0" applyFont="1" applyBorder="1" applyAlignment="1">
      <alignment horizontal="right" vertical="top"/>
    </xf>
    <xf numFmtId="0" fontId="19" fillId="0" borderId="0" xfId="0" applyFont="1" applyAlignment="1">
      <alignment horizontal="left" vertical="top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15875</xdr:colOff>
      <xdr:row>0</xdr:row>
      <xdr:rowOff>60325</xdr:rowOff>
    </xdr:from>
    <xdr:to>
      <xdr:col>36</xdr:col>
      <xdr:colOff>149225</xdr:colOff>
      <xdr:row>3</xdr:row>
      <xdr:rowOff>142875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xmlns="" id="{B5FCA1F8-7EFE-446D-9261-386D9584FCA6}"/>
            </a:ext>
          </a:extLst>
        </xdr:cNvPr>
        <xdr:cNvSpPr txBox="1">
          <a:spLocks noChangeArrowheads="1"/>
        </xdr:cNvSpPr>
      </xdr:nvSpPr>
      <xdr:spPr bwMode="auto">
        <a:xfrm>
          <a:off x="5283200" y="60325"/>
          <a:ext cx="1352550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zh-TW" alt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Tel: (852) 2538 8618</a:t>
          </a:r>
          <a:endParaRPr lang="en-US" altLang="zh-TW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zh-TW" alt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Fax: (852) 3005 8922</a:t>
          </a:r>
        </a:p>
        <a:p>
          <a:pPr algn="r" rtl="0">
            <a:defRPr sz="1000"/>
          </a:pPr>
          <a:r>
            <a:rPr lang="en-US" altLang="zh-TW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Whatsapp: 9624 4618</a:t>
          </a:r>
        </a:p>
        <a:p>
          <a:pPr algn="r" rtl="0">
            <a:defRPr sz="1000"/>
          </a:pPr>
          <a:r>
            <a:rPr lang="zh-TW" alt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Web: www.</a:t>
          </a:r>
          <a:r>
            <a:rPr lang="en-US" altLang="zh-TW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18FAH</a:t>
          </a:r>
          <a:r>
            <a:rPr lang="zh-TW" alt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.com</a:t>
          </a:r>
        </a:p>
        <a:p>
          <a:pPr algn="r" rtl="0">
            <a:defRPr sz="1000"/>
          </a:pPr>
          <a:r>
            <a:rPr lang="zh-TW" alt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E-mail: info@</a:t>
          </a:r>
          <a:r>
            <a:rPr lang="en-US" altLang="zh-TW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18FAH</a:t>
          </a:r>
          <a:r>
            <a:rPr lang="zh-TW" alt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.com</a:t>
          </a:r>
        </a:p>
      </xdr:txBody>
    </xdr:sp>
    <xdr:clientData/>
  </xdr:twoCellAnchor>
  <xdr:twoCellAnchor>
    <xdr:from>
      <xdr:col>0</xdr:col>
      <xdr:colOff>76200</xdr:colOff>
      <xdr:row>0</xdr:row>
      <xdr:rowOff>95250</xdr:rowOff>
    </xdr:from>
    <xdr:to>
      <xdr:col>3</xdr:col>
      <xdr:colOff>114300</xdr:colOff>
      <xdr:row>4</xdr:row>
      <xdr:rowOff>57150</xdr:rowOff>
    </xdr:to>
    <xdr:pic>
      <xdr:nvPicPr>
        <xdr:cNvPr id="1199" name="Picture 52" descr="logo_K20 x 18mm">
          <a:extLst>
            <a:ext uri="{FF2B5EF4-FFF2-40B4-BE49-F238E27FC236}">
              <a16:creationId xmlns:a16="http://schemas.microsoft.com/office/drawing/2014/main" xmlns="" id="{28D8B94D-89A4-4F10-B5BD-7D82FEF0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18fah.com/product/%E7%89%99%E9%86%AB%E6%9D%AF-%E7%99%BD%E8%89%B2%E5%B9%B3%E5%BA%95-4-%E5%AE%89%E5%A3%AB-%E9%AB%98%E7%B4%9A%E7%B4%99%E6%9D%AF/" TargetMode="External"/><Relationship Id="rId18" Type="http://schemas.openxmlformats.org/officeDocument/2006/relationships/hyperlink" Target="http://www.18fah.com/product/grade-a-%E7%92%B0%E4%BF%9D-8-%E5%90%8B-%E7%8F%8D%E5%AF%B6%E6%8A%BA%E6%89%8B%E7%B4%99-%E4%B8%AD%E9%96%93%E6%8A%BD%E5%8F%96%E5%BC%8F/" TargetMode="External"/><Relationship Id="rId26" Type="http://schemas.openxmlformats.org/officeDocument/2006/relationships/hyperlink" Target="http://www.18fah.com/product/encore-%E5%AE%89%E5%93%A5%E7%89%8C-m-%E5%9E%8B%E6%8A%BA%E6%89%8B%E7%B4%99/" TargetMode="External"/><Relationship Id="rId39" Type="http://schemas.openxmlformats.org/officeDocument/2006/relationships/hyperlink" Target="http://www.18fah.com/product/reynolds-%E9%9B%B7%E8%AB%BE%E5%A3%AB-%E4%BF%9D%E9%AE%AE%E7%B4%99/" TargetMode="External"/><Relationship Id="rId21" Type="http://schemas.openxmlformats.org/officeDocument/2006/relationships/hyperlink" Target="http://www.18fah.com/product/%E5%84%AA%E8%B3%AA%E5%AE%B6%E5%B1%85-m-%E5%9E%8B-%E6%8A%B9%E6%89%8B%E7%B4%99%E6%9E%B6-%E7%B4%B0/" TargetMode="External"/><Relationship Id="rId34" Type="http://schemas.openxmlformats.org/officeDocument/2006/relationships/hyperlink" Target="http://www.18fah.com/product/%E5%84%AA%E8%B3%AA-%E7%8F%8D%E5%AF%B6%E6%8A%BA%E6%89%8B%E7%B4%99%E6%9E%B6/" TargetMode="External"/><Relationship Id="rId42" Type="http://schemas.openxmlformats.org/officeDocument/2006/relationships/hyperlink" Target="http://www.18fah.com/product/reynolds-%E9%9B%B7%E8%AB%BE%E5%A3%AB-%E9%8C%AB%E7%B4%99/" TargetMode="External"/><Relationship Id="rId47" Type="http://schemas.openxmlformats.org/officeDocument/2006/relationships/hyperlink" Target="http://www.18fah.com/product/grade-a-%E7%92%B0%E4%BF%9D-%E9%9B%99%E5%B1%A4-%E7%8F%8D%E5%AF%B6%E8%A1%9B%E7%94%9F%E7%B4%99/" TargetMode="External"/><Relationship Id="rId50" Type="http://schemas.openxmlformats.org/officeDocument/2006/relationships/hyperlink" Target="http://www.18fah.com/product/%E5%84%AA%E8%B3%AA-%E5%AD%BF%E8%A3%9D-%E7%8F%8D%E5%AF%B6-%E8%A1%9B%E7%94%9F%E7%B4%99-%E6%9E%B6/" TargetMode="External"/><Relationship Id="rId55" Type="http://schemas.openxmlformats.org/officeDocument/2006/relationships/hyperlink" Target="http://www.18fah.com/product/%E7%99%BD%E8%89%B2%E5%8E%9A%E5%A4%A7-%E8%83%8C%E5%BF%83%E8%86%A0%E8%A2%8B-18-8-x-28-%E5%90%8B/" TargetMode="External"/><Relationship Id="rId63" Type="http://schemas.openxmlformats.org/officeDocument/2006/relationships/hyperlink" Target="http://www.18fah.com/product/%E7%99%BD%E8%89%B2%E8%86%A0%E6%9E%B1%E5%B8%83-66-x-66/" TargetMode="External"/><Relationship Id="rId68" Type="http://schemas.openxmlformats.org/officeDocument/2006/relationships/hyperlink" Target="http://www.18fah.com/product/air-freshener-jasmine-%E8%8C%89%E8%8E%89%E8%8A%B1%E5%91%B3/" TargetMode="External"/><Relationship Id="rId7" Type="http://schemas.openxmlformats.org/officeDocument/2006/relationships/hyperlink" Target="http://www.18fah.com/product/elite-%E7%B6%BA%E9%BA%97%E7%89%8C-%E9%9D%A2%E7%B4%99/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www.18fah.com/product/grade-a-%E5%8E%9F%E6%9C%A8%E6%A7%B3-8-%E5%90%8B-%E7%8F%8D%E5%AF%B6%E6%8A%BA%E6%89%8B%E7%B4%99-%E4%B8%AD%E9%96%93%E6%8A%BD%E5%8F%96%E5%BC%8F/" TargetMode="External"/><Relationship Id="rId16" Type="http://schemas.openxmlformats.org/officeDocument/2006/relationships/hyperlink" Target="http://www.na-trade.com/Product/TS12.htm" TargetMode="External"/><Relationship Id="rId29" Type="http://schemas.openxmlformats.org/officeDocument/2006/relationships/hyperlink" Target="http://www.18fah.com/product/grade-a-%E5%8E%9F%E6%9C%A8%E6%A7%B3-%E5%84%AA%E8%B3%AA-m-%E5%9E%8B-%E6%8A%B9%E6%89%8B%E7%B4%99/" TargetMode="External"/><Relationship Id="rId1" Type="http://schemas.openxmlformats.org/officeDocument/2006/relationships/hyperlink" Target="http://www.18fah.com/product/grade-a-%E5%8E%9F%E6%9C%A8%E6%A7%B3-8-%E5%90%8B-%E7%8F%8D%E5%AF%B6%E6%8A%BA%E6%89%8B%E7%B4%99/" TargetMode="External"/><Relationship Id="rId6" Type="http://schemas.openxmlformats.org/officeDocument/2006/relationships/hyperlink" Target="http://www.18fah.com/product/%E7%B6%AD%E9%81%94%E7%89%8C-%E8%97%8D%E8%89%B2%E7%B6%93%E5%85%B8-%E9%AB%98%E7%B4%9A%E8%A1%9B%E7%94%9F%E7%B4%99/" TargetMode="External"/><Relationship Id="rId11" Type="http://schemas.openxmlformats.org/officeDocument/2006/relationships/hyperlink" Target="http://www.18fah.com/product/%E8%8B%B1%E5%9C%8B-pal-%E5%8F%A3%E7%BD%A9-non-woven-face-mask/" TargetMode="External"/><Relationship Id="rId24" Type="http://schemas.openxmlformats.org/officeDocument/2006/relationships/hyperlink" Target="http://www.18fah.com/product/scott-%E7%B5%B2%E6%BD%94%E7%89%8C-%E9%A0%82%E7%B4%9A-11-%E5%BB%9A%E6%88%BF%E8%90%AC%E7%94%A8%E6%8A%BA%E6%89%8B%E7%B4%99/" TargetMode="External"/><Relationship Id="rId32" Type="http://schemas.openxmlformats.org/officeDocument/2006/relationships/hyperlink" Target="http://www.18fah.com/product/grade-aa-%E5%8E%9F%E6%9C%A8%E6%A7%B3-8-%E5%90%8B-%E7%8F%8D%E5%AF%B6%E6%8A%BA%E6%89%8B%E7%B4%99/" TargetMode="External"/><Relationship Id="rId37" Type="http://schemas.openxmlformats.org/officeDocument/2006/relationships/hyperlink" Target="http://www.18fah.com/product/purity-%E7%99%BD%E7%9B%92%E8%A3%9D-%E9%9D%A2%E7%B4%99/" TargetMode="External"/><Relationship Id="rId40" Type="http://schemas.openxmlformats.org/officeDocument/2006/relationships/hyperlink" Target="http://www.18fah.com/product/reynolds-%E9%9B%B7%E8%AB%BE%E5%A3%AB-%E4%BF%9D%E9%AE%AE%E7%B4%99-2/" TargetMode="External"/><Relationship Id="rId45" Type="http://schemas.openxmlformats.org/officeDocument/2006/relationships/hyperlink" Target="http://www.18fah.com/product/vinda-%E5%8E%9F%E6%9C%A8%E6%A7%B3-%E9%9B%99%E5%B1%A4-%E9%AB%98%E7%B4%9A-%E7%8F%8D%E5%AF%B6%E8%A1%9B%E7%94%9F%E7%B4%99/" TargetMode="External"/><Relationship Id="rId53" Type="http://schemas.openxmlformats.org/officeDocument/2006/relationships/hyperlink" Target="http://www.18fah.com/product/%E7%99%BD%E8%89%B2%E8%83%8C%E5%BF%83%E8%86%A0%E8%A2%8B-10-6-%E5%90%8B/" TargetMode="External"/><Relationship Id="rId58" Type="http://schemas.openxmlformats.org/officeDocument/2006/relationships/hyperlink" Target="http://www.18fah.com/product/%E7%99%BD%E8%89%B2%E5%9E%83%E5%9C%BE%E8%A2%8B-24-x-24/" TargetMode="External"/><Relationship Id="rId66" Type="http://schemas.openxmlformats.org/officeDocument/2006/relationships/hyperlink" Target="http://www.18fah.com/product/%E9%AB%98%E7%B4%9A%E7%99%BD%E8%89%B2%E5%BD%8E%E9%A3%B2%E7%AE%A1/" TargetMode="External"/><Relationship Id="rId5" Type="http://schemas.openxmlformats.org/officeDocument/2006/relationships/hyperlink" Target="http://www.18fah.com/product/scott-%E7%B5%B2%E6%BD%94%E7%89%8C-%E9%AB%98%E7%B4%9A%E8%A1%9B%E7%94%9F%E7%B4%99/" TargetMode="External"/><Relationship Id="rId15" Type="http://schemas.openxmlformats.org/officeDocument/2006/relationships/hyperlink" Target="http://www.18fah.com/product/%E5%B9%B3%E5%BA%95-8-%E5%AE%89%E5%A3%AB-%E9%AB%98%E7%B4%9A-%E7%86%B1%E9%A3%B2-%E7%B4%99%E6%9D%AF/" TargetMode="External"/><Relationship Id="rId23" Type="http://schemas.openxmlformats.org/officeDocument/2006/relationships/hyperlink" Target="http://www.18fah.com/product/%E8%8B%B1%E5%9C%8B-pal-%E9%AB%98%E7%B4%9A%E6%89%8B%E5%A5%97-vinyl-gloves-medium/" TargetMode="External"/><Relationship Id="rId28" Type="http://schemas.openxmlformats.org/officeDocument/2006/relationships/hyperlink" Target="http://www.18fah.com/product/elite-%E7%B6%BA%E9%BA%97%E7%89%8C-m-%E5%9E%8B%E6%8A%BA%E6%89%8B%E7%B4%99/" TargetMode="External"/><Relationship Id="rId36" Type="http://schemas.openxmlformats.org/officeDocument/2006/relationships/hyperlink" Target="http://www.18fah.com/product/grade-a-%E5%8E%9F%E6%9C%A8%E6%A7%B3-%E7%9B%92%E8%A3%9D-%E9%9D%A2%E7%B4%99/" TargetMode="External"/><Relationship Id="rId49" Type="http://schemas.openxmlformats.org/officeDocument/2006/relationships/hyperlink" Target="http://www.18fah.com/product/%E5%84%AA%E8%B3%AA-%E9%AB%98%E7%B4%9A-%E7%8F%8D%E5%AF%B6-%E8%A1%9B%E7%94%9F%E7%B4%99-%E6%9E%B6/" TargetMode="External"/><Relationship Id="rId57" Type="http://schemas.openxmlformats.org/officeDocument/2006/relationships/hyperlink" Target="http://www.18fah.com/product/%E9%AB%98%E7%B4%9A%E9%80%8F%E6%98%8E-%E4%BF%9D%E9%AE%AE%E8%A2%8B/" TargetMode="External"/><Relationship Id="rId61" Type="http://schemas.openxmlformats.org/officeDocument/2006/relationships/hyperlink" Target="http://www.18fah.com/product/%E9%BB%91%E8%89%B2%E5%8E%9A%E5%A4%A7%E5%9E%83%E5%9C%BE%E8%A2%8B-32-x-40/" TargetMode="External"/><Relationship Id="rId10" Type="http://schemas.openxmlformats.org/officeDocument/2006/relationships/hyperlink" Target="http://www.18fah.com/product/grade-a-%E5%8E%9F%E6%9C%A8%E6%A7%B3-%E9%9B%99%E5%B1%A4-%E7%8F%8D%E5%AF%B6%E8%A1%9B%E7%94%9F%E7%B4%99/" TargetMode="External"/><Relationship Id="rId19" Type="http://schemas.openxmlformats.org/officeDocument/2006/relationships/hyperlink" Target="http://www.18fah.com/product/%E8%8B%B1%E5%9C%8B-pal-%E5%B9%BC%E5%85%92%E5%8F%A3%E7%BD%A9-non-woven/" TargetMode="External"/><Relationship Id="rId31" Type="http://schemas.openxmlformats.org/officeDocument/2006/relationships/hyperlink" Target="http://www.18fah.com/product/ht-128-%E5%84%AA%E8%B3%AA%E5%AE%B6%E5%B1%85%E6%8A%B9%E6%89%8B%E7%B4%99%E6%9E%B6-ht-129-%E7%B5%B2%E7%BE%8E%E7%89%8C-m-%E5%9E%8B-%E6%8A%B9%E6%89%8B%E7%B4%99/" TargetMode="External"/><Relationship Id="rId44" Type="http://schemas.openxmlformats.org/officeDocument/2006/relationships/hyperlink" Target="http://www.18fah.com/product/reynolds-%E9%9B%B7%E8%AB%BE%E5%A3%AB-%E9%8C%AB%E7%B4%99-3/" TargetMode="External"/><Relationship Id="rId52" Type="http://schemas.openxmlformats.org/officeDocument/2006/relationships/hyperlink" Target="http://www.18fah.com/product/%E7%99%BD%E8%89%B2%E8%83%8C%E5%BF%83%E8%86%A0%E8%A2%8B-8-5-%E5%90%8B/" TargetMode="External"/><Relationship Id="rId60" Type="http://schemas.openxmlformats.org/officeDocument/2006/relationships/hyperlink" Target="http://www.18fah.com/product/%E7%99%BD%E8%89%B2%E5%9E%83%E5%9C%BE%E8%A2%8B-30-x-36/" TargetMode="External"/><Relationship Id="rId65" Type="http://schemas.openxmlformats.org/officeDocument/2006/relationships/hyperlink" Target="http://www.18fah.com/product/%E9%AB%98%E7%B4%9A-%E5%A3%93%E8%8A%B1-%E9%A4%90%E7%B4%99%E5%B7%BE-33cm-x-33cm-1-8-%E6%91%BA/" TargetMode="External"/><Relationship Id="rId4" Type="http://schemas.openxmlformats.org/officeDocument/2006/relationships/hyperlink" Target="http://www.18fah.com/product/scott-%E7%B5%B2%E6%BD%94%E7%89%8C-%E9%AB%98%E7%B4%9A%E5%AE%B6%E5%BA%AD%E8%A3%9D%E9%9D%A2%E7%B4%99/" TargetMode="External"/><Relationship Id="rId9" Type="http://schemas.openxmlformats.org/officeDocument/2006/relationships/hyperlink" Target="http://www.18fah.com/product/elite-%E7%B6%BA%E9%BA%97%E7%89%8C-%E8%A1%9B%E7%94%9F%E7%B4%99-2/" TargetMode="External"/><Relationship Id="rId14" Type="http://schemas.openxmlformats.org/officeDocument/2006/relationships/hyperlink" Target="http://www.18fah.com/product/%E5%B9%B3%E5%BA%95-6-%E5%AE%89%E5%A3%AB-%E9%AB%98%E7%B4%9A%E7%B4%99%E6%9D%AF/" TargetMode="External"/><Relationship Id="rId22" Type="http://schemas.openxmlformats.org/officeDocument/2006/relationships/hyperlink" Target="http://www.18fah.com/product/%E8%8B%B1%E5%9C%8B-pal-%E9%AB%98%E7%B4%9A%E6%89%8B%E5%A5%97-vinyl-gloves-large/" TargetMode="External"/><Relationship Id="rId27" Type="http://schemas.openxmlformats.org/officeDocument/2006/relationships/hyperlink" Target="http://www.18fah.com/product/%E7%B5%B2%E7%BE%8E%E7%89%8C-m-%E5%9E%8B-%E6%8A%B9%E6%89%8B%E7%B4%99/" TargetMode="External"/><Relationship Id="rId30" Type="http://schemas.openxmlformats.org/officeDocument/2006/relationships/hyperlink" Target="http://www.18fah.com/product/%E5%84%AA%E8%B3%AA-m-%E5%9E%8B-%E7%92%B0%E4%BF%9D-%E6%8A%B9%E6%89%8B%E7%B4%99/" TargetMode="External"/><Relationship Id="rId35" Type="http://schemas.openxmlformats.org/officeDocument/2006/relationships/hyperlink" Target="http://www.18fah.com/product/%E5%84%AA%E8%B3%AA-m-%E5%9E%8B-%E6%8A%BA%E6%89%8B%E7%B4%99%E6%9E%B6-%E5%A4%A7/" TargetMode="External"/><Relationship Id="rId43" Type="http://schemas.openxmlformats.org/officeDocument/2006/relationships/hyperlink" Target="http://www.18fah.com/product/reynolds-%E9%9B%B7%E8%AB%BE%E5%A3%AB-%E9%8C%AB%E7%B4%99-2/" TargetMode="External"/><Relationship Id="rId48" Type="http://schemas.openxmlformats.org/officeDocument/2006/relationships/hyperlink" Target="http://www.18fah.com/product/%E5%84%AA%E8%B3%AA-%E7%8F%8D%E5%AF%B6-%E8%A1%9B%E7%94%9F%E7%B4%99-%E6%9E%B6/" TargetMode="External"/><Relationship Id="rId56" Type="http://schemas.openxmlformats.org/officeDocument/2006/relationships/hyperlink" Target="http://www.18fah.com/product/%E7%99%BD%E8%89%B2%E5%8E%9A%E5%A4%A7-%E8%83%8C%E5%BF%83%E8%86%A0%E8%A2%8B-20-10-x-32-%E5%90%8B/" TargetMode="External"/><Relationship Id="rId64" Type="http://schemas.openxmlformats.org/officeDocument/2006/relationships/hyperlink" Target="http://www.18fah.com/product/%E9%AB%98%E7%B4%9A-%E9%9B%99%E5%B1%A4-%E9%A4%90%E7%B4%99%E5%B7%BE-24cm-x-24cm-1-8-%E6%91%BA/" TargetMode="External"/><Relationship Id="rId69" Type="http://schemas.openxmlformats.org/officeDocument/2006/relationships/hyperlink" Target="http://www.18fah.com/product/%E6%97%A5%E6%9C%AC-%E5%A3%93%E8%8A%B1-%E5%8D%B3%E6%A3%84%E6%89%8B%E5%A5%97/" TargetMode="External"/><Relationship Id="rId8" Type="http://schemas.openxmlformats.org/officeDocument/2006/relationships/hyperlink" Target="http://www.18fah.com/product/elite-%E7%B6%BA%E9%BA%97%E7%89%8C-%E8%A1%9B%E7%94%9F%E7%B4%99/" TargetMode="External"/><Relationship Id="rId51" Type="http://schemas.openxmlformats.org/officeDocument/2006/relationships/hyperlink" Target="http://www.18fah.com/product/%E7%99%BD%E8%89%B2%E8%83%8C%E5%BF%83%E8%86%A0%E8%A2%8B-6-4-%E5%90%8B/" TargetMode="External"/><Relationship Id="rId72" Type="http://schemas.openxmlformats.org/officeDocument/2006/relationships/drawing" Target="../drawings/drawing1.xml"/><Relationship Id="rId3" Type="http://schemas.openxmlformats.org/officeDocument/2006/relationships/hyperlink" Target="http://www.18fah.com/product/%E5%84%AA%E8%B3%AA-%E9%AB%98%E7%B4%9A-m-%E5%9E%8B-%E6%8A%BA%E6%89%8B%E7%B4%99%E6%9E%B6-%E5%A4%A7/" TargetMode="External"/><Relationship Id="rId12" Type="http://schemas.openxmlformats.org/officeDocument/2006/relationships/hyperlink" Target="http://www.18fah.com/product/%E8%8B%B1%E5%9C%8B-pal-%E9%AB%98%E7%B4%9A%E6%89%8B%E5%A5%97-vinyl-gloves-small/" TargetMode="External"/><Relationship Id="rId17" Type="http://schemas.openxmlformats.org/officeDocument/2006/relationships/hyperlink" Target="http://www.18fah.com/product/%E8%8B%B1%E5%9C%8B-pal-%E5%85%92%E7%AB%A5%E5%8F%A3%E7%BD%A9-non-woven/" TargetMode="External"/><Relationship Id="rId25" Type="http://schemas.openxmlformats.org/officeDocument/2006/relationships/hyperlink" Target="http://www.18fah.com/product/scott-%E7%B5%B2%E6%BD%94%E7%89%8C-m-%E5%9E%8B-%E9%AB%98%E7%B4%9A-%E6%8A%BA%E6%89%8B%E7%B4%99/" TargetMode="External"/><Relationship Id="rId33" Type="http://schemas.openxmlformats.org/officeDocument/2006/relationships/hyperlink" Target="http://www.18fah.com/product/%E5%84%AA%E8%B3%AA-%E7%8F%8D%E5%AF%B6%E6%8A%BA%E6%89%8B%E7%B4%99%E6%9E%B6-%E4%B8%AD%E9%96%93%E6%8A%BD%E5%8F%96%E5%BC%8F/" TargetMode="External"/><Relationship Id="rId38" Type="http://schemas.openxmlformats.org/officeDocument/2006/relationships/hyperlink" Target="http://www.18fah.com/product/%E7%99%BD%E7%9B%92%E8%A3%9D-%E9%9D%A2%E7%B4%99/" TargetMode="External"/><Relationship Id="rId46" Type="http://schemas.openxmlformats.org/officeDocument/2006/relationships/hyperlink" Target="http://www.18fah.com/product/grade-aa-%E5%8E%9F%E6%9C%A8%E6%A7%B3-%E9%9B%99%E5%B1%A4-%E7%8F%8D%E5%AF%B6%E8%A1%9B%E7%94%9F%E7%B4%99/" TargetMode="External"/><Relationship Id="rId59" Type="http://schemas.openxmlformats.org/officeDocument/2006/relationships/hyperlink" Target="http://www.18fah.com/product/%E7%99%BD%E8%89%B2%E5%9E%83%E5%9C%BE%E8%A2%8B-24-x-30/" TargetMode="External"/><Relationship Id="rId67" Type="http://schemas.openxmlformats.org/officeDocument/2006/relationships/hyperlink" Target="http://www.18fah.com/product/%E6%B4%97%E6%89%8B%E9%96%93-%E5%9D%90%E5%BB%81-%E7%B4%99%E5%A2%8A%E6%9E%B6-%E4%BE%9B-ts-12-%E4%BD%BF%E7%94%A8/" TargetMode="External"/><Relationship Id="rId20" Type="http://schemas.openxmlformats.org/officeDocument/2006/relationships/hyperlink" Target="http://www.18fah.com/product/%E5%B9%B3%E5%BA%95-7-%E5%AE%89%E5%A3%AB-%E9%AB%98%E7%B4%9A-%E9%80%8F%E6%98%8E-%E8%86%A0%E6%9D%AF/" TargetMode="External"/><Relationship Id="rId41" Type="http://schemas.openxmlformats.org/officeDocument/2006/relationships/hyperlink" Target="http://www.18fah.com/product/reynolds-%E9%9B%B7%E8%AB%BE%E5%A3%AB-%E4%BF%9D%E9%AE%AE%E7%B4%99-3/" TargetMode="External"/><Relationship Id="rId54" Type="http://schemas.openxmlformats.org/officeDocument/2006/relationships/hyperlink" Target="http://www.18fah.com/product/%E7%99%BD%E8%89%B2%E8%83%8C%E5%BF%83%E8%86%A0%E8%A2%8B-12-8-%E5%90%8B/" TargetMode="External"/><Relationship Id="rId62" Type="http://schemas.openxmlformats.org/officeDocument/2006/relationships/hyperlink" Target="http://www.18fah.com/product/%E9%BB%91%E8%89%B2%E5%8E%9A%E5%A4%A7%E5%9E%83%E5%9C%BE%E8%A2%8B-36-x-48/" TargetMode="External"/><Relationship Id="rId70" Type="http://schemas.openxmlformats.org/officeDocument/2006/relationships/hyperlink" Target="http://www.18fah.com/product/%E9%AB%98%E7%B4%9A-%E9%80%8F%E6%98%8E-%E8%86%A0%E6%9D%AF%E9%80%A3%E8%93%8B-4-%E5%AE%89%E5%A3%A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5"/>
  <sheetViews>
    <sheetView showGridLines="0" tabSelected="1" showOutlineSymbols="0" zoomScaleNormal="100" workbookViewId="0">
      <selection activeCell="E7" sqref="E7:L7"/>
    </sheetView>
  </sheetViews>
  <sheetFormatPr defaultRowHeight="12.75" x14ac:dyDescent="0.35"/>
  <cols>
    <col min="1" max="2" width="2.59765625" customWidth="1"/>
    <col min="3" max="24" width="2.73046875" customWidth="1"/>
    <col min="25" max="25" width="3.73046875" customWidth="1"/>
    <col min="26" max="28" width="2.73046875" customWidth="1"/>
    <col min="29" max="30" width="2.265625" customWidth="1"/>
    <col min="31" max="34" width="2.73046875" customWidth="1"/>
    <col min="35" max="37" width="2.59765625" customWidth="1"/>
    <col min="38" max="38" width="0.73046875" customWidth="1"/>
  </cols>
  <sheetData>
    <row r="1" spans="1:37" ht="12.75" customHeight="1" x14ac:dyDescent="0.4">
      <c r="B1" s="1"/>
      <c r="C1" s="1"/>
      <c r="D1" s="1"/>
      <c r="E1" s="96" t="s">
        <v>197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1"/>
      <c r="AE1" s="1"/>
      <c r="AF1" s="1"/>
      <c r="AG1" s="1"/>
      <c r="AH1" s="1"/>
      <c r="AI1" s="1"/>
      <c r="AJ1" s="1"/>
      <c r="AK1" s="1"/>
    </row>
    <row r="2" spans="1:37" ht="12.75" customHeight="1" x14ac:dyDescent="0.4">
      <c r="B2" s="1"/>
      <c r="C2" s="1"/>
      <c r="D2" s="1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1"/>
      <c r="AE2" s="1"/>
      <c r="AF2" s="1"/>
      <c r="AG2" s="1"/>
      <c r="AH2" s="1"/>
      <c r="AI2" s="1"/>
      <c r="AJ2" s="1"/>
      <c r="AK2" s="1"/>
    </row>
    <row r="3" spans="1:37" ht="15" x14ac:dyDescent="0.45">
      <c r="B3" s="1"/>
      <c r="C3" s="1"/>
      <c r="D3" s="1"/>
      <c r="E3" s="287" t="s">
        <v>191</v>
      </c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1"/>
      <c r="AF3" s="1"/>
      <c r="AG3" s="1"/>
      <c r="AH3" s="1"/>
      <c r="AI3" s="1"/>
      <c r="AJ3" s="1"/>
      <c r="AK3" s="1"/>
    </row>
    <row r="4" spans="1:37" ht="13.15" x14ac:dyDescent="0.4">
      <c r="A4" s="1"/>
      <c r="B4" s="1"/>
      <c r="C4" s="1"/>
      <c r="D4" s="1"/>
      <c r="E4" s="143" t="s">
        <v>192</v>
      </c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"/>
      <c r="AF4" s="1"/>
      <c r="AG4" s="1"/>
      <c r="AH4" s="1"/>
      <c r="AI4" s="1"/>
      <c r="AJ4" s="1"/>
      <c r="AK4" s="1"/>
    </row>
    <row r="5" spans="1:37" ht="8.1" customHeight="1" thickBot="1" x14ac:dyDescent="0.45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</row>
    <row r="6" spans="1:37" s="3" customFormat="1" ht="12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4"/>
      <c r="L6" s="1"/>
      <c r="M6" s="1"/>
      <c r="N6" s="144" t="s">
        <v>7</v>
      </c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"/>
      <c r="Z6" s="5"/>
      <c r="AA6" s="1"/>
      <c r="AB6" s="2"/>
      <c r="AC6" s="6"/>
      <c r="AD6" s="1"/>
      <c r="AE6" s="1"/>
      <c r="AF6" s="142"/>
      <c r="AG6" s="142"/>
      <c r="AH6" s="142"/>
      <c r="AI6" s="142"/>
      <c r="AJ6" s="142"/>
      <c r="AK6" s="142"/>
    </row>
    <row r="7" spans="1:37" s="3" customFormat="1" ht="26.1" customHeight="1" thickBot="1" x14ac:dyDescent="0.5">
      <c r="A7" s="143" t="s">
        <v>2</v>
      </c>
      <c r="B7" s="143"/>
      <c r="C7" s="143"/>
      <c r="D7" s="143"/>
      <c r="E7" s="150"/>
      <c r="F7" s="151"/>
      <c r="G7" s="151"/>
      <c r="H7" s="151"/>
      <c r="I7" s="151"/>
      <c r="J7" s="151"/>
      <c r="K7" s="151"/>
      <c r="L7" s="151"/>
      <c r="M7" s="1"/>
      <c r="N7" s="147"/>
      <c r="O7" s="148"/>
      <c r="P7" s="148"/>
      <c r="Q7" s="148"/>
      <c r="R7" s="148"/>
      <c r="S7" s="148"/>
      <c r="T7" s="148"/>
      <c r="U7" s="148"/>
      <c r="V7" s="148"/>
      <c r="W7" s="148"/>
      <c r="X7" s="149"/>
      <c r="Y7" s="13"/>
      <c r="Z7" s="143" t="s">
        <v>8</v>
      </c>
      <c r="AA7" s="143"/>
      <c r="AB7" s="143"/>
      <c r="AC7" s="151"/>
      <c r="AD7" s="151"/>
      <c r="AE7" s="151"/>
      <c r="AF7" s="151"/>
      <c r="AG7" s="151"/>
      <c r="AH7" s="151"/>
      <c r="AI7" s="151"/>
      <c r="AJ7" s="151"/>
      <c r="AK7" s="151"/>
    </row>
    <row r="8" spans="1:37" ht="26.1" customHeight="1" x14ac:dyDescent="0.4">
      <c r="A8" s="143" t="s">
        <v>3</v>
      </c>
      <c r="B8" s="143"/>
      <c r="C8" s="143"/>
      <c r="D8" s="143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73" t="s">
        <v>5</v>
      </c>
      <c r="T8" s="173"/>
      <c r="U8" s="173"/>
      <c r="V8" s="151"/>
      <c r="W8" s="151"/>
      <c r="X8" s="151"/>
      <c r="Y8" s="151"/>
      <c r="Z8" s="151"/>
      <c r="AA8" s="151"/>
      <c r="AB8" s="151"/>
      <c r="AC8" s="152" t="s">
        <v>6</v>
      </c>
      <c r="AD8" s="152"/>
      <c r="AE8" s="152"/>
      <c r="AF8" s="153"/>
      <c r="AG8" s="153"/>
      <c r="AH8" s="153"/>
      <c r="AI8" s="153"/>
      <c r="AJ8" s="153"/>
      <c r="AK8" s="153"/>
    </row>
    <row r="9" spans="1:37" ht="26.1" customHeight="1" x14ac:dyDescent="0.4">
      <c r="A9" s="143" t="s">
        <v>4</v>
      </c>
      <c r="B9" s="143"/>
      <c r="C9" s="143"/>
      <c r="D9" s="143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</row>
    <row r="10" spans="1:37" s="3" customFormat="1" ht="8.1" customHeight="1" thickBot="1" x14ac:dyDescent="0.4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10"/>
      <c r="R10" s="10"/>
      <c r="S10" s="10"/>
      <c r="T10" s="10"/>
      <c r="U10" s="10"/>
      <c r="V10" s="10"/>
      <c r="W10" s="1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8" customFormat="1" ht="14.65" thickTop="1" thickBot="1" x14ac:dyDescent="0.45">
      <c r="A11" s="18"/>
      <c r="B11" s="19"/>
      <c r="C11" s="160" t="s">
        <v>12</v>
      </c>
      <c r="D11" s="161"/>
      <c r="E11" s="162"/>
      <c r="F11" s="160" t="s">
        <v>26</v>
      </c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2"/>
      <c r="W11" s="160" t="s">
        <v>27</v>
      </c>
      <c r="X11" s="161"/>
      <c r="Y11" s="161"/>
      <c r="Z11" s="161"/>
      <c r="AA11" s="161"/>
      <c r="AB11" s="162"/>
      <c r="AC11" s="160" t="s">
        <v>28</v>
      </c>
      <c r="AD11" s="161"/>
      <c r="AE11" s="161"/>
      <c r="AF11" s="162"/>
      <c r="AG11" s="154" t="s">
        <v>29</v>
      </c>
      <c r="AH11" s="155"/>
      <c r="AI11" s="155"/>
      <c r="AJ11" s="155"/>
      <c r="AK11" s="156"/>
    </row>
    <row r="12" spans="1:37" s="12" customFormat="1" ht="14.1" customHeight="1" thickTop="1" x14ac:dyDescent="0.4">
      <c r="A12" s="163" t="s">
        <v>30</v>
      </c>
      <c r="B12" s="164"/>
      <c r="C12" s="182" t="s">
        <v>31</v>
      </c>
      <c r="D12" s="182"/>
      <c r="E12" s="182"/>
      <c r="F12" s="180" t="s">
        <v>32</v>
      </c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20"/>
      <c r="X12" s="184" t="s">
        <v>33</v>
      </c>
      <c r="Y12" s="184"/>
      <c r="Z12" s="108">
        <v>27</v>
      </c>
      <c r="AA12" s="108"/>
      <c r="AB12" s="21"/>
      <c r="AC12" s="157"/>
      <c r="AD12" s="158"/>
      <c r="AE12" s="158"/>
      <c r="AF12" s="159"/>
      <c r="AG12" s="127" t="str">
        <f t="shared" ref="AG12:AG21" si="0">IF(AC12&gt;0,Z12*AC12," ")</f>
        <v xml:space="preserve"> </v>
      </c>
      <c r="AH12" s="127"/>
      <c r="AI12" s="127"/>
      <c r="AJ12" s="127"/>
      <c r="AK12" s="128"/>
    </row>
    <row r="13" spans="1:37" s="12" customFormat="1" ht="14.1" customHeight="1" x14ac:dyDescent="0.4">
      <c r="A13" s="133"/>
      <c r="B13" s="134"/>
      <c r="C13" s="182"/>
      <c r="D13" s="182"/>
      <c r="E13" s="182"/>
      <c r="F13" s="22"/>
      <c r="G13" s="116" t="s">
        <v>139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23"/>
      <c r="X13" s="185" t="s">
        <v>34</v>
      </c>
      <c r="Y13" s="185"/>
      <c r="Z13" s="129">
        <v>484</v>
      </c>
      <c r="AA13" s="129"/>
      <c r="AB13" s="24"/>
      <c r="AC13" s="99"/>
      <c r="AD13" s="100"/>
      <c r="AE13" s="100"/>
      <c r="AF13" s="101"/>
      <c r="AG13" s="126" t="str">
        <f t="shared" si="0"/>
        <v xml:space="preserve"> </v>
      </c>
      <c r="AH13" s="119"/>
      <c r="AI13" s="119"/>
      <c r="AJ13" s="119"/>
      <c r="AK13" s="120"/>
    </row>
    <row r="14" spans="1:37" s="12" customFormat="1" ht="14.1" customHeight="1" x14ac:dyDescent="0.4">
      <c r="A14" s="133"/>
      <c r="B14" s="134"/>
      <c r="C14" s="167" t="s">
        <v>160</v>
      </c>
      <c r="D14" s="168"/>
      <c r="E14" s="169"/>
      <c r="F14" s="138" t="s">
        <v>154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40"/>
      <c r="W14" s="25"/>
      <c r="X14" s="26" t="s">
        <v>14</v>
      </c>
      <c r="Y14" s="26"/>
      <c r="Z14" s="73">
        <v>31</v>
      </c>
      <c r="AA14" s="73"/>
      <c r="AB14" s="27"/>
      <c r="AC14" s="99"/>
      <c r="AD14" s="100"/>
      <c r="AE14" s="100"/>
      <c r="AF14" s="101"/>
      <c r="AG14" s="126" t="str">
        <f t="shared" si="0"/>
        <v xml:space="preserve"> </v>
      </c>
      <c r="AH14" s="119"/>
      <c r="AI14" s="119"/>
      <c r="AJ14" s="119"/>
      <c r="AK14" s="120"/>
    </row>
    <row r="15" spans="1:37" s="12" customFormat="1" ht="14.1" customHeight="1" x14ac:dyDescent="0.4">
      <c r="A15" s="133"/>
      <c r="B15" s="134"/>
      <c r="C15" s="170"/>
      <c r="D15" s="171"/>
      <c r="E15" s="172"/>
      <c r="F15" s="22"/>
      <c r="G15" s="183" t="s">
        <v>196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7"/>
      <c r="W15" s="25"/>
      <c r="X15" s="28" t="s">
        <v>34</v>
      </c>
      <c r="Y15" s="28"/>
      <c r="Z15" s="98">
        <v>415</v>
      </c>
      <c r="AA15" s="98"/>
      <c r="AB15" s="27"/>
      <c r="AC15" s="99"/>
      <c r="AD15" s="100"/>
      <c r="AE15" s="100"/>
      <c r="AF15" s="101"/>
      <c r="AG15" s="126" t="str">
        <f t="shared" si="0"/>
        <v xml:space="preserve"> </v>
      </c>
      <c r="AH15" s="119"/>
      <c r="AI15" s="119"/>
      <c r="AJ15" s="119"/>
      <c r="AK15" s="120"/>
    </row>
    <row r="16" spans="1:37" s="12" customFormat="1" ht="14.1" customHeight="1" x14ac:dyDescent="0.4">
      <c r="A16" s="133"/>
      <c r="B16" s="134"/>
      <c r="C16" s="167" t="s">
        <v>140</v>
      </c>
      <c r="D16" s="168"/>
      <c r="E16" s="169"/>
      <c r="F16" s="138" t="s">
        <v>39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40"/>
      <c r="W16" s="25"/>
      <c r="X16" s="26" t="s">
        <v>14</v>
      </c>
      <c r="Y16" s="26"/>
      <c r="Z16" s="73">
        <v>22</v>
      </c>
      <c r="AA16" s="73"/>
      <c r="AB16" s="27"/>
      <c r="AC16" s="99"/>
      <c r="AD16" s="100"/>
      <c r="AE16" s="100"/>
      <c r="AF16" s="101"/>
      <c r="AG16" s="126" t="str">
        <f t="shared" si="0"/>
        <v xml:space="preserve"> </v>
      </c>
      <c r="AH16" s="119"/>
      <c r="AI16" s="119"/>
      <c r="AJ16" s="119"/>
      <c r="AK16" s="120"/>
    </row>
    <row r="17" spans="1:37" s="12" customFormat="1" ht="14.1" customHeight="1" x14ac:dyDescent="0.4">
      <c r="A17" s="133"/>
      <c r="B17" s="134"/>
      <c r="C17" s="170"/>
      <c r="D17" s="171"/>
      <c r="E17" s="172"/>
      <c r="F17" s="22"/>
      <c r="G17" s="116" t="s">
        <v>35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7"/>
      <c r="W17" s="25"/>
      <c r="X17" s="28" t="s">
        <v>34</v>
      </c>
      <c r="Y17" s="28"/>
      <c r="Z17" s="98">
        <v>310</v>
      </c>
      <c r="AA17" s="98"/>
      <c r="AB17" s="27"/>
      <c r="AC17" s="99"/>
      <c r="AD17" s="100"/>
      <c r="AE17" s="100"/>
      <c r="AF17" s="101"/>
      <c r="AG17" s="126" t="str">
        <f t="shared" si="0"/>
        <v xml:space="preserve"> </v>
      </c>
      <c r="AH17" s="119"/>
      <c r="AI17" s="119"/>
      <c r="AJ17" s="119"/>
      <c r="AK17" s="120"/>
    </row>
    <row r="18" spans="1:37" s="12" customFormat="1" ht="14.1" customHeight="1" x14ac:dyDescent="0.4">
      <c r="A18" s="133"/>
      <c r="B18" s="134"/>
      <c r="C18" s="137" t="s">
        <v>36</v>
      </c>
      <c r="D18" s="137"/>
      <c r="E18" s="137"/>
      <c r="F18" s="138" t="s">
        <v>37</v>
      </c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40"/>
      <c r="W18" s="25"/>
      <c r="X18" s="26" t="s">
        <v>14</v>
      </c>
      <c r="Y18" s="26"/>
      <c r="Z18" s="73">
        <v>14</v>
      </c>
      <c r="AA18" s="73"/>
      <c r="AB18" s="27"/>
      <c r="AC18" s="99"/>
      <c r="AD18" s="100"/>
      <c r="AE18" s="100"/>
      <c r="AF18" s="101"/>
      <c r="AG18" s="126" t="str">
        <f t="shared" si="0"/>
        <v xml:space="preserve"> </v>
      </c>
      <c r="AH18" s="119"/>
      <c r="AI18" s="119"/>
      <c r="AJ18" s="119"/>
      <c r="AK18" s="120"/>
    </row>
    <row r="19" spans="1:37" s="12" customFormat="1" ht="14.1" customHeight="1" x14ac:dyDescent="0.4">
      <c r="A19" s="133"/>
      <c r="B19" s="134"/>
      <c r="C19" s="137"/>
      <c r="D19" s="137"/>
      <c r="E19" s="137"/>
      <c r="F19" s="22"/>
      <c r="G19" s="116" t="s">
        <v>38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7"/>
      <c r="W19" s="25"/>
      <c r="X19" s="28" t="s">
        <v>34</v>
      </c>
      <c r="Y19" s="28"/>
      <c r="Z19" s="98">
        <v>300</v>
      </c>
      <c r="AA19" s="98"/>
      <c r="AB19" s="27"/>
      <c r="AC19" s="99"/>
      <c r="AD19" s="100"/>
      <c r="AE19" s="100"/>
      <c r="AF19" s="101"/>
      <c r="AG19" s="126" t="str">
        <f t="shared" si="0"/>
        <v xml:space="preserve"> </v>
      </c>
      <c r="AH19" s="119"/>
      <c r="AI19" s="119"/>
      <c r="AJ19" s="119"/>
      <c r="AK19" s="120"/>
    </row>
    <row r="20" spans="1:37" s="12" customFormat="1" ht="14.1" customHeight="1" x14ac:dyDescent="0.4">
      <c r="A20" s="133"/>
      <c r="B20" s="134"/>
      <c r="C20" s="174" t="s">
        <v>176</v>
      </c>
      <c r="D20" s="175"/>
      <c r="E20" s="176"/>
      <c r="F20" s="138" t="s">
        <v>177</v>
      </c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40"/>
      <c r="W20" s="25"/>
      <c r="X20" s="26" t="s">
        <v>14</v>
      </c>
      <c r="Y20" s="26"/>
      <c r="Z20" s="73">
        <v>19</v>
      </c>
      <c r="AA20" s="73"/>
      <c r="AB20" s="27"/>
      <c r="AC20" s="99"/>
      <c r="AD20" s="100"/>
      <c r="AE20" s="100"/>
      <c r="AF20" s="101"/>
      <c r="AG20" s="126" t="str">
        <f t="shared" si="0"/>
        <v xml:space="preserve"> </v>
      </c>
      <c r="AH20" s="119"/>
      <c r="AI20" s="119"/>
      <c r="AJ20" s="119"/>
      <c r="AK20" s="120"/>
    </row>
    <row r="21" spans="1:37" s="12" customFormat="1" ht="14.1" customHeight="1" x14ac:dyDescent="0.4">
      <c r="A21" s="133"/>
      <c r="B21" s="134"/>
      <c r="C21" s="177"/>
      <c r="D21" s="178"/>
      <c r="E21" s="179"/>
      <c r="F21" s="22"/>
      <c r="G21" s="116" t="s">
        <v>35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7"/>
      <c r="W21" s="25"/>
      <c r="X21" s="28" t="s">
        <v>34</v>
      </c>
      <c r="Y21" s="28"/>
      <c r="Z21" s="98">
        <v>258</v>
      </c>
      <c r="AA21" s="98"/>
      <c r="AB21" s="27"/>
      <c r="AC21" s="99"/>
      <c r="AD21" s="100"/>
      <c r="AE21" s="100"/>
      <c r="AF21" s="101"/>
      <c r="AG21" s="126" t="str">
        <f t="shared" si="0"/>
        <v xml:space="preserve"> </v>
      </c>
      <c r="AH21" s="119"/>
      <c r="AI21" s="119"/>
      <c r="AJ21" s="119"/>
      <c r="AK21" s="120"/>
    </row>
    <row r="22" spans="1:37" s="12" customFormat="1" ht="14.1" customHeight="1" x14ac:dyDescent="0.4">
      <c r="A22" s="133"/>
      <c r="B22" s="134"/>
      <c r="C22" s="167" t="s">
        <v>141</v>
      </c>
      <c r="D22" s="168"/>
      <c r="E22" s="169"/>
      <c r="F22" s="138" t="s">
        <v>39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40"/>
      <c r="W22" s="25"/>
      <c r="X22" s="26" t="s">
        <v>14</v>
      </c>
      <c r="Y22" s="26"/>
      <c r="Z22" s="73">
        <v>17</v>
      </c>
      <c r="AA22" s="73"/>
      <c r="AB22" s="27"/>
      <c r="AC22" s="99"/>
      <c r="AD22" s="100"/>
      <c r="AE22" s="100"/>
      <c r="AF22" s="101"/>
      <c r="AG22" s="126" t="str">
        <f t="shared" ref="AG22:AG41" si="1">IF(AC22&gt;0,Z22*AC22," ")</f>
        <v xml:space="preserve"> </v>
      </c>
      <c r="AH22" s="119"/>
      <c r="AI22" s="119"/>
      <c r="AJ22" s="119"/>
      <c r="AK22" s="120"/>
    </row>
    <row r="23" spans="1:37" s="12" customFormat="1" ht="14.1" customHeight="1" x14ac:dyDescent="0.4">
      <c r="A23" s="133"/>
      <c r="B23" s="134"/>
      <c r="C23" s="170"/>
      <c r="D23" s="171"/>
      <c r="E23" s="172"/>
      <c r="F23" s="22"/>
      <c r="G23" s="116" t="s">
        <v>35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7"/>
      <c r="W23" s="25"/>
      <c r="X23" s="28" t="s">
        <v>34</v>
      </c>
      <c r="Y23" s="28"/>
      <c r="Z23" s="98">
        <v>249</v>
      </c>
      <c r="AA23" s="98"/>
      <c r="AB23" s="27"/>
      <c r="AC23" s="99"/>
      <c r="AD23" s="100"/>
      <c r="AE23" s="100"/>
      <c r="AF23" s="101"/>
      <c r="AG23" s="126" t="str">
        <f t="shared" si="1"/>
        <v xml:space="preserve"> </v>
      </c>
      <c r="AH23" s="119"/>
      <c r="AI23" s="119"/>
      <c r="AJ23" s="119"/>
      <c r="AK23" s="120"/>
    </row>
    <row r="24" spans="1:37" s="12" customFormat="1" ht="14.1" customHeight="1" x14ac:dyDescent="0.4">
      <c r="A24" s="133"/>
      <c r="B24" s="134"/>
      <c r="C24" s="167" t="s">
        <v>166</v>
      </c>
      <c r="D24" s="168"/>
      <c r="E24" s="169"/>
      <c r="F24" s="138" t="s">
        <v>161</v>
      </c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40"/>
      <c r="W24" s="25"/>
      <c r="X24" s="26" t="s">
        <v>14</v>
      </c>
      <c r="Y24" s="26"/>
      <c r="Z24" s="73">
        <v>16</v>
      </c>
      <c r="AA24" s="73"/>
      <c r="AB24" s="27"/>
      <c r="AC24" s="99"/>
      <c r="AD24" s="100"/>
      <c r="AE24" s="100"/>
      <c r="AF24" s="101"/>
      <c r="AG24" s="126" t="str">
        <f>IF(AC24&gt;0,Z24*AC24," ")</f>
        <v xml:space="preserve"> </v>
      </c>
      <c r="AH24" s="119"/>
      <c r="AI24" s="119"/>
      <c r="AJ24" s="119"/>
      <c r="AK24" s="120"/>
    </row>
    <row r="25" spans="1:37" s="12" customFormat="1" ht="14.1" customHeight="1" x14ac:dyDescent="0.4">
      <c r="A25" s="133"/>
      <c r="B25" s="134"/>
      <c r="C25" s="170"/>
      <c r="D25" s="171"/>
      <c r="E25" s="172"/>
      <c r="F25" s="22"/>
      <c r="G25" s="189" t="s">
        <v>179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7"/>
      <c r="W25" s="25"/>
      <c r="X25" s="28" t="s">
        <v>34</v>
      </c>
      <c r="Y25" s="28"/>
      <c r="Z25" s="98">
        <v>239</v>
      </c>
      <c r="AA25" s="98"/>
      <c r="AB25" s="27"/>
      <c r="AC25" s="99"/>
      <c r="AD25" s="100"/>
      <c r="AE25" s="100"/>
      <c r="AF25" s="101"/>
      <c r="AG25" s="126" t="str">
        <f>IF(AC25&gt;0,Z25*AC25," ")</f>
        <v xml:space="preserve"> </v>
      </c>
      <c r="AH25" s="119"/>
      <c r="AI25" s="119"/>
      <c r="AJ25" s="119"/>
      <c r="AK25" s="120"/>
    </row>
    <row r="26" spans="1:37" s="12" customFormat="1" ht="14.1" customHeight="1" x14ac:dyDescent="0.4">
      <c r="A26" s="133"/>
      <c r="B26" s="134"/>
      <c r="C26" s="75" t="s">
        <v>40</v>
      </c>
      <c r="D26" s="76"/>
      <c r="E26" s="77"/>
      <c r="F26" s="138" t="s">
        <v>41</v>
      </c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40"/>
      <c r="W26" s="25"/>
      <c r="X26" s="26" t="s">
        <v>14</v>
      </c>
      <c r="Y26" s="26"/>
      <c r="Z26" s="73">
        <v>16</v>
      </c>
      <c r="AA26" s="73"/>
      <c r="AB26" s="27"/>
      <c r="AC26" s="99"/>
      <c r="AD26" s="100"/>
      <c r="AE26" s="100"/>
      <c r="AF26" s="101"/>
      <c r="AG26" s="126" t="str">
        <f t="shared" si="1"/>
        <v xml:space="preserve"> </v>
      </c>
      <c r="AH26" s="119"/>
      <c r="AI26" s="119"/>
      <c r="AJ26" s="119"/>
      <c r="AK26" s="120"/>
    </row>
    <row r="27" spans="1:37" s="12" customFormat="1" ht="14.1" customHeight="1" x14ac:dyDescent="0.4">
      <c r="A27" s="133"/>
      <c r="B27" s="134"/>
      <c r="C27" s="75"/>
      <c r="D27" s="76"/>
      <c r="E27" s="77"/>
      <c r="F27" s="22"/>
      <c r="G27" s="116" t="s">
        <v>35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7"/>
      <c r="W27" s="25"/>
      <c r="X27" s="28" t="s">
        <v>34</v>
      </c>
      <c r="Y27" s="28"/>
      <c r="Z27" s="98">
        <v>220</v>
      </c>
      <c r="AA27" s="98"/>
      <c r="AB27" s="27"/>
      <c r="AC27" s="99"/>
      <c r="AD27" s="100"/>
      <c r="AE27" s="100"/>
      <c r="AF27" s="101"/>
      <c r="AG27" s="126" t="str">
        <f t="shared" si="1"/>
        <v xml:space="preserve"> </v>
      </c>
      <c r="AH27" s="119"/>
      <c r="AI27" s="119"/>
      <c r="AJ27" s="119"/>
      <c r="AK27" s="120"/>
    </row>
    <row r="28" spans="1:37" s="12" customFormat="1" ht="14.1" customHeight="1" x14ac:dyDescent="0.4">
      <c r="A28" s="133"/>
      <c r="B28" s="134"/>
      <c r="C28" s="75" t="s">
        <v>42</v>
      </c>
      <c r="D28" s="76"/>
      <c r="E28" s="77"/>
      <c r="F28" s="80" t="s">
        <v>43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25"/>
      <c r="X28" s="29" t="s">
        <v>44</v>
      </c>
      <c r="Y28" s="29"/>
      <c r="Z28" s="119">
        <v>55</v>
      </c>
      <c r="AA28" s="119"/>
      <c r="AB28" s="27"/>
      <c r="AC28" s="99"/>
      <c r="AD28" s="100"/>
      <c r="AE28" s="100"/>
      <c r="AF28" s="101"/>
      <c r="AG28" s="126" t="str">
        <f t="shared" si="1"/>
        <v xml:space="preserve"> </v>
      </c>
      <c r="AH28" s="119"/>
      <c r="AI28" s="119"/>
      <c r="AJ28" s="119"/>
      <c r="AK28" s="120"/>
    </row>
    <row r="29" spans="1:37" s="12" customFormat="1" ht="14.1" customHeight="1" x14ac:dyDescent="0.4">
      <c r="A29" s="133"/>
      <c r="B29" s="134"/>
      <c r="C29" s="137" t="s">
        <v>45</v>
      </c>
      <c r="D29" s="137"/>
      <c r="E29" s="137"/>
      <c r="F29" s="190" t="s">
        <v>16</v>
      </c>
      <c r="G29" s="191"/>
      <c r="H29" s="138" t="s">
        <v>46</v>
      </c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40"/>
      <c r="W29" s="25"/>
      <c r="X29" s="26" t="s">
        <v>15</v>
      </c>
      <c r="Y29" s="26"/>
      <c r="Z29" s="73">
        <v>170</v>
      </c>
      <c r="AA29" s="73"/>
      <c r="AB29" s="27"/>
      <c r="AC29" s="99"/>
      <c r="AD29" s="100"/>
      <c r="AE29" s="100"/>
      <c r="AF29" s="101"/>
      <c r="AG29" s="126" t="str">
        <f t="shared" si="1"/>
        <v xml:space="preserve"> </v>
      </c>
      <c r="AH29" s="119"/>
      <c r="AI29" s="119"/>
      <c r="AJ29" s="119"/>
      <c r="AK29" s="120"/>
    </row>
    <row r="30" spans="1:37" s="12" customFormat="1" ht="14.1" customHeight="1" x14ac:dyDescent="0.4">
      <c r="A30" s="133"/>
      <c r="B30" s="134"/>
      <c r="C30" s="137"/>
      <c r="D30" s="137"/>
      <c r="E30" s="137"/>
      <c r="F30" s="109"/>
      <c r="G30" s="110"/>
      <c r="H30" s="22"/>
      <c r="I30" s="116" t="s">
        <v>47</v>
      </c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7"/>
      <c r="W30" s="25"/>
      <c r="X30" s="28" t="s">
        <v>34</v>
      </c>
      <c r="Y30" s="28"/>
      <c r="Z30" s="98">
        <v>420</v>
      </c>
      <c r="AA30" s="98"/>
      <c r="AB30" s="27"/>
      <c r="AC30" s="99"/>
      <c r="AD30" s="100"/>
      <c r="AE30" s="100"/>
      <c r="AF30" s="101"/>
      <c r="AG30" s="126" t="str">
        <f t="shared" si="1"/>
        <v xml:space="preserve"> </v>
      </c>
      <c r="AH30" s="119"/>
      <c r="AI30" s="119"/>
      <c r="AJ30" s="119"/>
      <c r="AK30" s="120"/>
    </row>
    <row r="31" spans="1:37" s="12" customFormat="1" ht="14.1" customHeight="1" x14ac:dyDescent="0.4">
      <c r="A31" s="133"/>
      <c r="B31" s="134"/>
      <c r="C31" s="75" t="s">
        <v>48</v>
      </c>
      <c r="D31" s="76"/>
      <c r="E31" s="77"/>
      <c r="F31" s="109"/>
      <c r="G31" s="110"/>
      <c r="H31" s="138" t="s">
        <v>49</v>
      </c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40"/>
      <c r="W31" s="25"/>
      <c r="X31" s="26" t="s">
        <v>15</v>
      </c>
      <c r="Y31" s="26"/>
      <c r="Z31" s="73">
        <v>109</v>
      </c>
      <c r="AA31" s="73"/>
      <c r="AB31" s="27"/>
      <c r="AC31" s="99"/>
      <c r="AD31" s="100"/>
      <c r="AE31" s="100"/>
      <c r="AF31" s="101"/>
      <c r="AG31" s="126" t="str">
        <f t="shared" si="1"/>
        <v xml:space="preserve"> </v>
      </c>
      <c r="AH31" s="119"/>
      <c r="AI31" s="119"/>
      <c r="AJ31" s="119"/>
      <c r="AK31" s="120"/>
    </row>
    <row r="32" spans="1:37" s="12" customFormat="1" ht="14.1" customHeight="1" x14ac:dyDescent="0.4">
      <c r="A32" s="133"/>
      <c r="B32" s="134"/>
      <c r="C32" s="75"/>
      <c r="D32" s="76"/>
      <c r="E32" s="77"/>
      <c r="F32" s="109"/>
      <c r="G32" s="110"/>
      <c r="H32" s="22"/>
      <c r="I32" s="116" t="s">
        <v>50</v>
      </c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7"/>
      <c r="W32" s="25"/>
      <c r="X32" s="28" t="s">
        <v>34</v>
      </c>
      <c r="Y32" s="28"/>
      <c r="Z32" s="98">
        <v>498</v>
      </c>
      <c r="AA32" s="98"/>
      <c r="AB32" s="27"/>
      <c r="AC32" s="99"/>
      <c r="AD32" s="100"/>
      <c r="AE32" s="100"/>
      <c r="AF32" s="101"/>
      <c r="AG32" s="126" t="str">
        <f t="shared" si="1"/>
        <v xml:space="preserve"> </v>
      </c>
      <c r="AH32" s="119"/>
      <c r="AI32" s="119"/>
      <c r="AJ32" s="119"/>
      <c r="AK32" s="120"/>
    </row>
    <row r="33" spans="1:37" s="12" customFormat="1" ht="14.1" customHeight="1" x14ac:dyDescent="0.4">
      <c r="A33" s="133"/>
      <c r="B33" s="134"/>
      <c r="C33" s="75" t="s">
        <v>20</v>
      </c>
      <c r="D33" s="76"/>
      <c r="E33" s="77"/>
      <c r="F33" s="109"/>
      <c r="G33" s="110"/>
      <c r="H33" s="138" t="s">
        <v>174</v>
      </c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40"/>
      <c r="W33" s="25"/>
      <c r="X33" s="195" t="s">
        <v>15</v>
      </c>
      <c r="Y33" s="195"/>
      <c r="Z33" s="73">
        <v>99</v>
      </c>
      <c r="AA33" s="73"/>
      <c r="AB33" s="27"/>
      <c r="AC33" s="99"/>
      <c r="AD33" s="100"/>
      <c r="AE33" s="100"/>
      <c r="AF33" s="101"/>
      <c r="AG33" s="126" t="str">
        <f>IF(AC33&gt;0,Z33*AC33," ")</f>
        <v xml:space="preserve"> </v>
      </c>
      <c r="AH33" s="119"/>
      <c r="AI33" s="119"/>
      <c r="AJ33" s="119"/>
      <c r="AK33" s="120"/>
    </row>
    <row r="34" spans="1:37" s="12" customFormat="1" ht="14.1" customHeight="1" x14ac:dyDescent="0.4">
      <c r="A34" s="133"/>
      <c r="B34" s="134"/>
      <c r="C34" s="75"/>
      <c r="D34" s="76"/>
      <c r="E34" s="77"/>
      <c r="F34" s="109"/>
      <c r="G34" s="110"/>
      <c r="H34" s="22"/>
      <c r="I34" s="116" t="s">
        <v>21</v>
      </c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7"/>
      <c r="W34" s="25"/>
      <c r="X34" s="28" t="s">
        <v>34</v>
      </c>
      <c r="Y34" s="28"/>
      <c r="Z34" s="98">
        <v>453</v>
      </c>
      <c r="AA34" s="98"/>
      <c r="AB34" s="27"/>
      <c r="AC34" s="99"/>
      <c r="AD34" s="100"/>
      <c r="AE34" s="100"/>
      <c r="AF34" s="101"/>
      <c r="AG34" s="126" t="str">
        <f>IF(AC34&gt;0,Z34*AC34," ")</f>
        <v xml:space="preserve"> </v>
      </c>
      <c r="AH34" s="119"/>
      <c r="AI34" s="119"/>
      <c r="AJ34" s="119"/>
      <c r="AK34" s="120"/>
    </row>
    <row r="35" spans="1:37" s="12" customFormat="1" ht="14.1" customHeight="1" x14ac:dyDescent="0.4">
      <c r="A35" s="133"/>
      <c r="B35" s="134"/>
      <c r="C35" s="75" t="s">
        <v>142</v>
      </c>
      <c r="D35" s="76"/>
      <c r="E35" s="77"/>
      <c r="F35" s="109"/>
      <c r="G35" s="110"/>
      <c r="H35" s="138" t="s">
        <v>175</v>
      </c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40"/>
      <c r="W35" s="25"/>
      <c r="X35" s="195" t="s">
        <v>15</v>
      </c>
      <c r="Y35" s="195"/>
      <c r="Z35" s="73">
        <v>90</v>
      </c>
      <c r="AA35" s="73"/>
      <c r="AB35" s="27"/>
      <c r="AC35" s="99"/>
      <c r="AD35" s="100"/>
      <c r="AE35" s="100"/>
      <c r="AF35" s="101"/>
      <c r="AG35" s="126" t="str">
        <f>IF(AC35&gt;0,Z35*AC35," ")</f>
        <v xml:space="preserve"> </v>
      </c>
      <c r="AH35" s="119"/>
      <c r="AI35" s="119"/>
      <c r="AJ35" s="119"/>
      <c r="AK35" s="120"/>
    </row>
    <row r="36" spans="1:37" s="12" customFormat="1" ht="14.1" customHeight="1" x14ac:dyDescent="0.4">
      <c r="A36" s="133"/>
      <c r="B36" s="134"/>
      <c r="C36" s="75"/>
      <c r="D36" s="76"/>
      <c r="E36" s="77"/>
      <c r="F36" s="109"/>
      <c r="G36" s="110"/>
      <c r="H36" s="22"/>
      <c r="I36" s="116" t="s">
        <v>21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  <c r="W36" s="25"/>
      <c r="X36" s="28" t="s">
        <v>34</v>
      </c>
      <c r="Y36" s="28"/>
      <c r="Z36" s="98">
        <v>398</v>
      </c>
      <c r="AA36" s="98"/>
      <c r="AB36" s="27"/>
      <c r="AC36" s="99"/>
      <c r="AD36" s="100"/>
      <c r="AE36" s="100"/>
      <c r="AF36" s="101"/>
      <c r="AG36" s="126" t="str">
        <f>IF(AC36&gt;0,Z36*AC36," ")</f>
        <v xml:space="preserve"> </v>
      </c>
      <c r="AH36" s="119"/>
      <c r="AI36" s="119"/>
      <c r="AJ36" s="119"/>
      <c r="AK36" s="120"/>
    </row>
    <row r="37" spans="1:37" s="12" customFormat="1" ht="14.1" customHeight="1" x14ac:dyDescent="0.4">
      <c r="A37" s="133"/>
      <c r="B37" s="134"/>
      <c r="C37" s="75" t="s">
        <v>22</v>
      </c>
      <c r="D37" s="76"/>
      <c r="E37" s="77"/>
      <c r="F37" s="109"/>
      <c r="G37" s="110"/>
      <c r="H37" s="80" t="s">
        <v>23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25"/>
      <c r="X37" s="29" t="s">
        <v>51</v>
      </c>
      <c r="Y37" s="29"/>
      <c r="Z37" s="119">
        <v>268</v>
      </c>
      <c r="AA37" s="119"/>
      <c r="AB37" s="27"/>
      <c r="AC37" s="99"/>
      <c r="AD37" s="100"/>
      <c r="AE37" s="100"/>
      <c r="AF37" s="101"/>
      <c r="AG37" s="126" t="str">
        <f>IF(AC37&gt;0,Z37*AC37," ")</f>
        <v xml:space="preserve"> </v>
      </c>
      <c r="AH37" s="119"/>
      <c r="AI37" s="119"/>
      <c r="AJ37" s="119"/>
      <c r="AK37" s="120"/>
    </row>
    <row r="38" spans="1:37" s="12" customFormat="1" ht="14.1" customHeight="1" x14ac:dyDescent="0.4">
      <c r="A38" s="133"/>
      <c r="B38" s="134"/>
      <c r="C38" s="75" t="s">
        <v>52</v>
      </c>
      <c r="D38" s="76"/>
      <c r="E38" s="77"/>
      <c r="F38" s="111"/>
      <c r="G38" s="112"/>
      <c r="H38" s="80" t="s">
        <v>53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25"/>
      <c r="X38" s="29" t="s">
        <v>51</v>
      </c>
      <c r="Y38" s="29"/>
      <c r="Z38" s="119">
        <v>949</v>
      </c>
      <c r="AA38" s="119"/>
      <c r="AB38" s="27"/>
      <c r="AC38" s="99"/>
      <c r="AD38" s="100"/>
      <c r="AE38" s="100"/>
      <c r="AF38" s="101"/>
      <c r="AG38" s="126" t="str">
        <f t="shared" si="1"/>
        <v xml:space="preserve"> </v>
      </c>
      <c r="AH38" s="119"/>
      <c r="AI38" s="119"/>
      <c r="AJ38" s="119"/>
      <c r="AK38" s="120"/>
    </row>
    <row r="39" spans="1:37" s="12" customFormat="1" ht="14.1" customHeight="1" x14ac:dyDescent="0.4">
      <c r="A39" s="133"/>
      <c r="B39" s="134"/>
      <c r="C39" s="75" t="s">
        <v>54</v>
      </c>
      <c r="D39" s="76"/>
      <c r="E39" s="76"/>
      <c r="F39" s="109" t="s">
        <v>55</v>
      </c>
      <c r="G39" s="110"/>
      <c r="H39" s="81" t="s">
        <v>132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25"/>
      <c r="X39" s="29" t="s">
        <v>51</v>
      </c>
      <c r="Y39" s="29"/>
      <c r="Z39" s="119">
        <v>268</v>
      </c>
      <c r="AA39" s="119"/>
      <c r="AB39" s="27"/>
      <c r="AC39" s="99"/>
      <c r="AD39" s="100"/>
      <c r="AE39" s="100"/>
      <c r="AF39" s="101"/>
      <c r="AG39" s="126" t="str">
        <f t="shared" si="1"/>
        <v xml:space="preserve"> </v>
      </c>
      <c r="AH39" s="119"/>
      <c r="AI39" s="119"/>
      <c r="AJ39" s="119"/>
      <c r="AK39" s="120"/>
    </row>
    <row r="40" spans="1:37" s="12" customFormat="1" ht="14.1" customHeight="1" x14ac:dyDescent="0.4">
      <c r="A40" s="133"/>
      <c r="B40" s="134"/>
      <c r="C40" s="75" t="s">
        <v>56</v>
      </c>
      <c r="D40" s="76"/>
      <c r="E40" s="76"/>
      <c r="F40" s="109"/>
      <c r="G40" s="110"/>
      <c r="H40" s="81" t="s">
        <v>131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25"/>
      <c r="X40" s="29" t="s">
        <v>51</v>
      </c>
      <c r="Y40" s="29"/>
      <c r="Z40" s="119">
        <v>218</v>
      </c>
      <c r="AA40" s="119"/>
      <c r="AB40" s="27"/>
      <c r="AC40" s="99"/>
      <c r="AD40" s="100"/>
      <c r="AE40" s="100"/>
      <c r="AF40" s="101"/>
      <c r="AG40" s="126" t="str">
        <f t="shared" si="1"/>
        <v xml:space="preserve"> </v>
      </c>
      <c r="AH40" s="119"/>
      <c r="AI40" s="119"/>
      <c r="AJ40" s="119"/>
      <c r="AK40" s="120"/>
    </row>
    <row r="41" spans="1:37" s="12" customFormat="1" ht="14.1" customHeight="1" x14ac:dyDescent="0.4">
      <c r="A41" s="165"/>
      <c r="B41" s="166"/>
      <c r="C41" s="75" t="s">
        <v>57</v>
      </c>
      <c r="D41" s="76"/>
      <c r="E41" s="76"/>
      <c r="F41" s="111"/>
      <c r="G41" s="112"/>
      <c r="H41" s="130" t="s">
        <v>163</v>
      </c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30"/>
      <c r="X41" s="31" t="s">
        <v>51</v>
      </c>
      <c r="Y41" s="31"/>
      <c r="Z41" s="105">
        <v>45</v>
      </c>
      <c r="AA41" s="105"/>
      <c r="AB41" s="32"/>
      <c r="AC41" s="251"/>
      <c r="AD41" s="252"/>
      <c r="AE41" s="252"/>
      <c r="AF41" s="253"/>
      <c r="AG41" s="246" t="str">
        <f t="shared" si="1"/>
        <v xml:space="preserve"> </v>
      </c>
      <c r="AH41" s="246"/>
      <c r="AI41" s="246"/>
      <c r="AJ41" s="246"/>
      <c r="AK41" s="247"/>
    </row>
    <row r="42" spans="1:37" s="12" customFormat="1" ht="14.1" customHeight="1" x14ac:dyDescent="0.4">
      <c r="A42" s="131" t="s">
        <v>64</v>
      </c>
      <c r="B42" s="132"/>
      <c r="C42" s="192" t="s">
        <v>65</v>
      </c>
      <c r="D42" s="193"/>
      <c r="E42" s="194"/>
      <c r="F42" s="200" t="s">
        <v>66</v>
      </c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2"/>
      <c r="W42" s="34"/>
      <c r="X42" s="35" t="s">
        <v>13</v>
      </c>
      <c r="Y42" s="35"/>
      <c r="Z42" s="239">
        <v>12.5</v>
      </c>
      <c r="AA42" s="239"/>
      <c r="AB42" s="34"/>
      <c r="AC42" s="243"/>
      <c r="AD42" s="244"/>
      <c r="AE42" s="244"/>
      <c r="AF42" s="245"/>
      <c r="AG42" s="238" t="str">
        <f t="shared" ref="AG42:AG49" si="2">IF(AC42&gt;0,Z42*AC42," ")</f>
        <v xml:space="preserve"> </v>
      </c>
      <c r="AH42" s="238"/>
      <c r="AI42" s="238"/>
      <c r="AJ42" s="238"/>
      <c r="AK42" s="248"/>
    </row>
    <row r="43" spans="1:37" s="12" customFormat="1" ht="14.1" customHeight="1" x14ac:dyDescent="0.4">
      <c r="A43" s="133"/>
      <c r="B43" s="134"/>
      <c r="C43" s="75"/>
      <c r="D43" s="76"/>
      <c r="E43" s="77"/>
      <c r="F43" s="22"/>
      <c r="G43" s="116" t="s">
        <v>129</v>
      </c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7"/>
      <c r="W43" s="29"/>
      <c r="X43" s="28" t="s">
        <v>34</v>
      </c>
      <c r="Y43" s="28"/>
      <c r="Z43" s="98">
        <v>545</v>
      </c>
      <c r="AA43" s="98"/>
      <c r="AB43" s="29"/>
      <c r="AC43" s="99"/>
      <c r="AD43" s="100"/>
      <c r="AE43" s="100"/>
      <c r="AF43" s="101"/>
      <c r="AG43" s="119" t="str">
        <f t="shared" si="2"/>
        <v xml:space="preserve"> </v>
      </c>
      <c r="AH43" s="119"/>
      <c r="AI43" s="119"/>
      <c r="AJ43" s="119"/>
      <c r="AK43" s="120"/>
    </row>
    <row r="44" spans="1:37" s="12" customFormat="1" ht="14.1" customHeight="1" x14ac:dyDescent="0.4">
      <c r="A44" s="133"/>
      <c r="B44" s="134"/>
      <c r="C44" s="75" t="s">
        <v>17</v>
      </c>
      <c r="D44" s="76"/>
      <c r="E44" s="77"/>
      <c r="F44" s="186" t="s">
        <v>138</v>
      </c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8"/>
      <c r="W44" s="29"/>
      <c r="X44" s="26" t="s">
        <v>13</v>
      </c>
      <c r="Y44" s="26"/>
      <c r="Z44" s="73">
        <v>7</v>
      </c>
      <c r="AA44" s="73"/>
      <c r="AB44" s="29"/>
      <c r="AC44" s="99"/>
      <c r="AD44" s="100"/>
      <c r="AE44" s="100"/>
      <c r="AF44" s="101"/>
      <c r="AG44" s="119" t="str">
        <f t="shared" si="2"/>
        <v xml:space="preserve"> </v>
      </c>
      <c r="AH44" s="119"/>
      <c r="AI44" s="119"/>
      <c r="AJ44" s="119"/>
      <c r="AK44" s="120"/>
    </row>
    <row r="45" spans="1:37" s="12" customFormat="1" ht="14.1" customHeight="1" x14ac:dyDescent="0.4">
      <c r="A45" s="133"/>
      <c r="B45" s="134"/>
      <c r="C45" s="75"/>
      <c r="D45" s="76"/>
      <c r="E45" s="77"/>
      <c r="F45" s="22"/>
      <c r="G45" s="116" t="s">
        <v>67</v>
      </c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7"/>
      <c r="W45" s="29"/>
      <c r="X45" s="28" t="s">
        <v>34</v>
      </c>
      <c r="Y45" s="28"/>
      <c r="Z45" s="98">
        <v>295</v>
      </c>
      <c r="AA45" s="98"/>
      <c r="AB45" s="29"/>
      <c r="AC45" s="99"/>
      <c r="AD45" s="100"/>
      <c r="AE45" s="100"/>
      <c r="AF45" s="101"/>
      <c r="AG45" s="119" t="str">
        <f t="shared" si="2"/>
        <v xml:space="preserve"> </v>
      </c>
      <c r="AH45" s="119"/>
      <c r="AI45" s="119"/>
      <c r="AJ45" s="119"/>
      <c r="AK45" s="120"/>
    </row>
    <row r="46" spans="1:37" s="12" customFormat="1" ht="14.1" customHeight="1" x14ac:dyDescent="0.4">
      <c r="A46" s="133"/>
      <c r="B46" s="134"/>
      <c r="C46" s="75" t="s">
        <v>68</v>
      </c>
      <c r="D46" s="76"/>
      <c r="E46" s="77"/>
      <c r="F46" s="186" t="s">
        <v>69</v>
      </c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8"/>
      <c r="W46" s="29"/>
      <c r="X46" s="49" t="s">
        <v>13</v>
      </c>
      <c r="Y46" s="49"/>
      <c r="Z46" s="115">
        <v>5.5</v>
      </c>
      <c r="AA46" s="115"/>
      <c r="AB46" s="29"/>
      <c r="AC46" s="99"/>
      <c r="AD46" s="100"/>
      <c r="AE46" s="100"/>
      <c r="AF46" s="101"/>
      <c r="AG46" s="119" t="str">
        <f t="shared" si="2"/>
        <v xml:space="preserve"> </v>
      </c>
      <c r="AH46" s="119"/>
      <c r="AI46" s="119"/>
      <c r="AJ46" s="119"/>
      <c r="AK46" s="120"/>
    </row>
    <row r="47" spans="1:37" s="12" customFormat="1" ht="14.1" customHeight="1" x14ac:dyDescent="0.4">
      <c r="A47" s="133"/>
      <c r="B47" s="134"/>
      <c r="C47" s="75"/>
      <c r="D47" s="76"/>
      <c r="E47" s="77"/>
      <c r="F47" s="22"/>
      <c r="G47" s="116" t="s">
        <v>70</v>
      </c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7"/>
      <c r="W47" s="29"/>
      <c r="X47" s="28" t="s">
        <v>34</v>
      </c>
      <c r="Y47" s="28"/>
      <c r="Z47" s="98">
        <v>320</v>
      </c>
      <c r="AA47" s="98"/>
      <c r="AB47" s="29"/>
      <c r="AC47" s="99"/>
      <c r="AD47" s="100"/>
      <c r="AE47" s="100"/>
      <c r="AF47" s="101"/>
      <c r="AG47" s="119" t="str">
        <f t="shared" si="2"/>
        <v xml:space="preserve"> </v>
      </c>
      <c r="AH47" s="119"/>
      <c r="AI47" s="119"/>
      <c r="AJ47" s="119"/>
      <c r="AK47" s="120"/>
    </row>
    <row r="48" spans="1:37" s="12" customFormat="1" ht="14.1" customHeight="1" x14ac:dyDescent="0.4">
      <c r="A48" s="133"/>
      <c r="B48" s="134"/>
      <c r="C48" s="75" t="s">
        <v>71</v>
      </c>
      <c r="D48" s="76"/>
      <c r="E48" s="77"/>
      <c r="F48" s="186" t="s">
        <v>72</v>
      </c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8"/>
      <c r="W48" s="29"/>
      <c r="X48" s="49" t="s">
        <v>13</v>
      </c>
      <c r="Y48" s="49"/>
      <c r="Z48" s="115">
        <v>5.2</v>
      </c>
      <c r="AA48" s="115"/>
      <c r="AB48" s="29"/>
      <c r="AC48" s="99"/>
      <c r="AD48" s="100"/>
      <c r="AE48" s="100"/>
      <c r="AF48" s="101"/>
      <c r="AG48" s="119" t="str">
        <f t="shared" si="2"/>
        <v xml:space="preserve"> </v>
      </c>
      <c r="AH48" s="119"/>
      <c r="AI48" s="119"/>
      <c r="AJ48" s="119"/>
      <c r="AK48" s="120"/>
    </row>
    <row r="49" spans="1:37" s="12" customFormat="1" ht="14.1" customHeight="1" x14ac:dyDescent="0.4">
      <c r="A49" s="133"/>
      <c r="B49" s="134"/>
      <c r="C49" s="75"/>
      <c r="D49" s="76"/>
      <c r="E49" s="77"/>
      <c r="F49" s="22"/>
      <c r="G49" s="116" t="s">
        <v>70</v>
      </c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7"/>
      <c r="W49" s="29"/>
      <c r="X49" s="28" t="s">
        <v>34</v>
      </c>
      <c r="Y49" s="28"/>
      <c r="Z49" s="98">
        <v>310</v>
      </c>
      <c r="AA49" s="98"/>
      <c r="AB49" s="29"/>
      <c r="AC49" s="99"/>
      <c r="AD49" s="100"/>
      <c r="AE49" s="100"/>
      <c r="AF49" s="101"/>
      <c r="AG49" s="119" t="str">
        <f t="shared" si="2"/>
        <v xml:space="preserve"> </v>
      </c>
      <c r="AH49" s="119"/>
      <c r="AI49" s="119"/>
      <c r="AJ49" s="119"/>
      <c r="AK49" s="120"/>
    </row>
    <row r="50" spans="1:37" s="12" customFormat="1" ht="14.1" customHeight="1" x14ac:dyDescent="0.4">
      <c r="A50" s="133"/>
      <c r="B50" s="134"/>
      <c r="C50" s="75" t="s">
        <v>193</v>
      </c>
      <c r="D50" s="76"/>
      <c r="E50" s="77"/>
      <c r="F50" s="186" t="s">
        <v>19</v>
      </c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8"/>
      <c r="W50" s="29"/>
      <c r="X50" s="49" t="s">
        <v>13</v>
      </c>
      <c r="Y50" s="49"/>
      <c r="Z50" s="115">
        <v>5</v>
      </c>
      <c r="AA50" s="115"/>
      <c r="AB50" s="29"/>
      <c r="AC50" s="99"/>
      <c r="AD50" s="100"/>
      <c r="AE50" s="100"/>
      <c r="AF50" s="101"/>
      <c r="AG50" s="119" t="str">
        <f>IF(AC50&gt;0,Z50*AC50," ")</f>
        <v xml:space="preserve"> </v>
      </c>
      <c r="AH50" s="119"/>
      <c r="AI50" s="119"/>
      <c r="AJ50" s="119"/>
      <c r="AK50" s="120"/>
    </row>
    <row r="51" spans="1:37" s="12" customFormat="1" ht="14.1" customHeight="1" thickBot="1" x14ac:dyDescent="0.45">
      <c r="A51" s="135"/>
      <c r="B51" s="136"/>
      <c r="C51" s="215"/>
      <c r="D51" s="216"/>
      <c r="E51" s="217"/>
      <c r="F51" s="60"/>
      <c r="G51" s="218" t="s">
        <v>70</v>
      </c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9"/>
      <c r="W51" s="61"/>
      <c r="X51" s="62" t="s">
        <v>34</v>
      </c>
      <c r="Y51" s="62"/>
      <c r="Z51" s="260">
        <v>300</v>
      </c>
      <c r="AA51" s="260"/>
      <c r="AB51" s="61"/>
      <c r="AC51" s="256"/>
      <c r="AD51" s="257"/>
      <c r="AE51" s="257"/>
      <c r="AF51" s="258"/>
      <c r="AG51" s="241" t="str">
        <f>IF(AC51&gt;0,Z51*AC51," ")</f>
        <v xml:space="preserve"> </v>
      </c>
      <c r="AH51" s="241"/>
      <c r="AI51" s="241"/>
      <c r="AJ51" s="241"/>
      <c r="AK51" s="242"/>
    </row>
    <row r="52" spans="1:37" s="12" customFormat="1" ht="13.7" customHeight="1" thickTop="1" x14ac:dyDescent="0.4">
      <c r="A52" s="262" t="s">
        <v>58</v>
      </c>
      <c r="B52" s="284" t="s">
        <v>59</v>
      </c>
      <c r="C52" s="192">
        <v>910</v>
      </c>
      <c r="D52" s="193"/>
      <c r="E52" s="194"/>
      <c r="F52" s="265" t="s">
        <v>133</v>
      </c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7"/>
      <c r="W52" s="33"/>
      <c r="X52" s="34" t="s">
        <v>33</v>
      </c>
      <c r="Y52" s="35"/>
      <c r="Z52" s="239">
        <v>128</v>
      </c>
      <c r="AA52" s="239"/>
      <c r="AB52" s="36"/>
      <c r="AC52" s="259"/>
      <c r="AD52" s="259"/>
      <c r="AE52" s="259"/>
      <c r="AF52" s="259"/>
      <c r="AG52" s="254" t="str">
        <f t="shared" ref="AG52:AG57" si="3">IF(AC52&gt;0,Z52*AC52," ")</f>
        <v xml:space="preserve"> </v>
      </c>
      <c r="AH52" s="254"/>
      <c r="AI52" s="254"/>
      <c r="AJ52" s="254"/>
      <c r="AK52" s="255"/>
    </row>
    <row r="53" spans="1:37" s="12" customFormat="1" ht="13.7" customHeight="1" x14ac:dyDescent="0.4">
      <c r="A53" s="263"/>
      <c r="B53" s="285"/>
      <c r="C53" s="75">
        <v>912</v>
      </c>
      <c r="D53" s="76"/>
      <c r="E53" s="77"/>
      <c r="F53" s="80" t="s">
        <v>134</v>
      </c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2"/>
      <c r="W53" s="25"/>
      <c r="X53" s="29" t="s">
        <v>33</v>
      </c>
      <c r="Y53" s="26"/>
      <c r="Z53" s="73">
        <v>155</v>
      </c>
      <c r="AA53" s="73"/>
      <c r="AB53" s="27"/>
      <c r="AC53" s="74"/>
      <c r="AD53" s="74"/>
      <c r="AE53" s="74"/>
      <c r="AF53" s="74"/>
      <c r="AG53" s="71" t="str">
        <f t="shared" si="3"/>
        <v xml:space="preserve"> </v>
      </c>
      <c r="AH53" s="71"/>
      <c r="AI53" s="71"/>
      <c r="AJ53" s="71"/>
      <c r="AK53" s="72"/>
    </row>
    <row r="54" spans="1:37" s="12" customFormat="1" ht="13.7" customHeight="1" x14ac:dyDescent="0.4">
      <c r="A54" s="263"/>
      <c r="B54" s="285"/>
      <c r="C54" s="75">
        <v>914</v>
      </c>
      <c r="D54" s="76"/>
      <c r="E54" s="77"/>
      <c r="F54" s="80" t="s">
        <v>60</v>
      </c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2"/>
      <c r="W54" s="25"/>
      <c r="X54" s="29" t="s">
        <v>33</v>
      </c>
      <c r="Y54" s="26"/>
      <c r="Z54" s="73">
        <v>189</v>
      </c>
      <c r="AA54" s="73"/>
      <c r="AB54" s="27"/>
      <c r="AC54" s="74"/>
      <c r="AD54" s="74"/>
      <c r="AE54" s="74"/>
      <c r="AF54" s="74"/>
      <c r="AG54" s="71" t="str">
        <f t="shared" si="3"/>
        <v xml:space="preserve"> </v>
      </c>
      <c r="AH54" s="71"/>
      <c r="AI54" s="71"/>
      <c r="AJ54" s="71"/>
      <c r="AK54" s="72"/>
    </row>
    <row r="55" spans="1:37" s="12" customFormat="1" ht="13.7" customHeight="1" x14ac:dyDescent="0.4">
      <c r="A55" s="263"/>
      <c r="B55" s="285"/>
      <c r="C55" s="75">
        <v>611</v>
      </c>
      <c r="D55" s="76"/>
      <c r="E55" s="77"/>
      <c r="F55" s="80" t="s">
        <v>61</v>
      </c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2"/>
      <c r="W55" s="25"/>
      <c r="X55" s="29" t="s">
        <v>33</v>
      </c>
      <c r="Y55" s="26"/>
      <c r="Z55" s="73">
        <v>295</v>
      </c>
      <c r="AA55" s="73"/>
      <c r="AB55" s="27"/>
      <c r="AC55" s="74"/>
      <c r="AD55" s="74"/>
      <c r="AE55" s="74"/>
      <c r="AF55" s="74"/>
      <c r="AG55" s="71" t="str">
        <f t="shared" si="3"/>
        <v xml:space="preserve"> </v>
      </c>
      <c r="AH55" s="71"/>
      <c r="AI55" s="71"/>
      <c r="AJ55" s="71"/>
      <c r="AK55" s="72"/>
    </row>
    <row r="56" spans="1:37" s="12" customFormat="1" ht="13.7" customHeight="1" x14ac:dyDescent="0.4">
      <c r="A56" s="263"/>
      <c r="B56" s="285"/>
      <c r="C56" s="75">
        <v>613</v>
      </c>
      <c r="D56" s="76"/>
      <c r="E56" s="77"/>
      <c r="F56" s="80" t="s">
        <v>62</v>
      </c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2"/>
      <c r="W56" s="25"/>
      <c r="X56" s="29" t="s">
        <v>33</v>
      </c>
      <c r="Y56" s="26"/>
      <c r="Z56" s="73">
        <v>369</v>
      </c>
      <c r="AA56" s="73"/>
      <c r="AB56" s="27"/>
      <c r="AC56" s="74"/>
      <c r="AD56" s="74"/>
      <c r="AE56" s="74"/>
      <c r="AF56" s="74"/>
      <c r="AG56" s="71" t="str">
        <f t="shared" si="3"/>
        <v xml:space="preserve"> </v>
      </c>
      <c r="AH56" s="71"/>
      <c r="AI56" s="71"/>
      <c r="AJ56" s="71"/>
      <c r="AK56" s="72"/>
    </row>
    <row r="57" spans="1:37" s="12" customFormat="1" ht="13.7" customHeight="1" x14ac:dyDescent="0.4">
      <c r="A57" s="264"/>
      <c r="B57" s="286"/>
      <c r="C57" s="205">
        <v>615</v>
      </c>
      <c r="D57" s="206"/>
      <c r="E57" s="207"/>
      <c r="F57" s="212" t="s">
        <v>63</v>
      </c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4"/>
      <c r="W57" s="30"/>
      <c r="X57" s="31" t="s">
        <v>33</v>
      </c>
      <c r="Y57" s="37"/>
      <c r="Z57" s="240">
        <v>430</v>
      </c>
      <c r="AA57" s="240"/>
      <c r="AB57" s="32"/>
      <c r="AC57" s="261"/>
      <c r="AD57" s="261"/>
      <c r="AE57" s="261"/>
      <c r="AF57" s="261"/>
      <c r="AG57" s="249" t="str">
        <f t="shared" si="3"/>
        <v xml:space="preserve"> </v>
      </c>
      <c r="AH57" s="249"/>
      <c r="AI57" s="249"/>
      <c r="AJ57" s="249"/>
      <c r="AK57" s="250"/>
    </row>
    <row r="58" spans="1:37" s="12" customFormat="1" ht="2.1" customHeight="1" thickBot="1" x14ac:dyDescent="0.45">
      <c r="A58" s="38"/>
      <c r="B58" s="38"/>
      <c r="C58" s="39"/>
      <c r="D58" s="39"/>
      <c r="E58" s="39"/>
      <c r="F58" s="40"/>
      <c r="G58" s="40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2"/>
      <c r="X58" s="42"/>
      <c r="Y58" s="42"/>
      <c r="Z58" s="43"/>
      <c r="AA58" s="43"/>
      <c r="AB58" s="42"/>
      <c r="AC58" s="44"/>
      <c r="AD58" s="44"/>
      <c r="AE58" s="44"/>
      <c r="AF58" s="44"/>
      <c r="AG58" s="43"/>
      <c r="AH58" s="43"/>
      <c r="AI58" s="43"/>
      <c r="AJ58" s="43"/>
      <c r="AK58" s="43"/>
    </row>
    <row r="59" spans="1:37" s="8" customFormat="1" ht="15.95" customHeight="1" thickTop="1" thickBot="1" x14ac:dyDescent="0.45">
      <c r="A59" s="18"/>
      <c r="B59" s="45"/>
      <c r="C59" s="160" t="s">
        <v>12</v>
      </c>
      <c r="D59" s="161"/>
      <c r="E59" s="162"/>
      <c r="F59" s="46" t="s">
        <v>0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8"/>
      <c r="W59" s="160" t="s">
        <v>9</v>
      </c>
      <c r="X59" s="161"/>
      <c r="Y59" s="161"/>
      <c r="Z59" s="161"/>
      <c r="AA59" s="161"/>
      <c r="AB59" s="162"/>
      <c r="AC59" s="160" t="s">
        <v>10</v>
      </c>
      <c r="AD59" s="161"/>
      <c r="AE59" s="161"/>
      <c r="AF59" s="162"/>
      <c r="AG59" s="160" t="s">
        <v>1</v>
      </c>
      <c r="AH59" s="161"/>
      <c r="AI59" s="161"/>
      <c r="AJ59" s="161"/>
      <c r="AK59" s="162"/>
    </row>
    <row r="60" spans="1:37" s="12" customFormat="1" ht="14.1" customHeight="1" thickTop="1" x14ac:dyDescent="0.4">
      <c r="A60" s="131" t="s">
        <v>73</v>
      </c>
      <c r="B60" s="132"/>
      <c r="C60" s="210" t="s">
        <v>74</v>
      </c>
      <c r="D60" s="211"/>
      <c r="E60" s="211"/>
      <c r="F60" s="209" t="s">
        <v>75</v>
      </c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33"/>
      <c r="X60" s="35" t="s">
        <v>76</v>
      </c>
      <c r="Y60" s="35"/>
      <c r="Z60" s="238">
        <v>42.5</v>
      </c>
      <c r="AA60" s="238"/>
      <c r="AB60" s="36"/>
      <c r="AC60" s="259"/>
      <c r="AD60" s="259"/>
      <c r="AE60" s="259"/>
      <c r="AF60" s="259"/>
      <c r="AG60" s="254" t="str">
        <f t="shared" ref="AG60:AG75" si="4">IF(AC60&gt;0,Z60*AC60," ")</f>
        <v xml:space="preserve"> </v>
      </c>
      <c r="AH60" s="254"/>
      <c r="AI60" s="254"/>
      <c r="AJ60" s="254"/>
      <c r="AK60" s="255"/>
    </row>
    <row r="61" spans="1:37" s="12" customFormat="1" ht="14.1" customHeight="1" x14ac:dyDescent="0.4">
      <c r="A61" s="133"/>
      <c r="B61" s="134"/>
      <c r="C61" s="198" t="s">
        <v>77</v>
      </c>
      <c r="D61" s="199"/>
      <c r="E61" s="199"/>
      <c r="F61" s="114" t="s">
        <v>25</v>
      </c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25"/>
      <c r="X61" s="26" t="s">
        <v>76</v>
      </c>
      <c r="Y61" s="26"/>
      <c r="Z61" s="119">
        <v>39.799999999999997</v>
      </c>
      <c r="AA61" s="119"/>
      <c r="AB61" s="27"/>
      <c r="AC61" s="74"/>
      <c r="AD61" s="74"/>
      <c r="AE61" s="74"/>
      <c r="AF61" s="74"/>
      <c r="AG61" s="71" t="str">
        <f t="shared" si="4"/>
        <v xml:space="preserve"> </v>
      </c>
      <c r="AH61" s="71"/>
      <c r="AI61" s="71"/>
      <c r="AJ61" s="71"/>
      <c r="AK61" s="72"/>
    </row>
    <row r="62" spans="1:37" s="12" customFormat="1" ht="14.1" customHeight="1" x14ac:dyDescent="0.4">
      <c r="A62" s="133"/>
      <c r="B62" s="134"/>
      <c r="C62" s="203" t="s">
        <v>189</v>
      </c>
      <c r="D62" s="204"/>
      <c r="E62" s="204"/>
      <c r="F62" s="114" t="s">
        <v>190</v>
      </c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25"/>
      <c r="X62" s="26" t="s">
        <v>76</v>
      </c>
      <c r="Y62" s="26"/>
      <c r="Z62" s="119">
        <v>35.5</v>
      </c>
      <c r="AA62" s="119"/>
      <c r="AB62" s="27"/>
      <c r="AC62" s="74"/>
      <c r="AD62" s="74"/>
      <c r="AE62" s="74"/>
      <c r="AF62" s="74"/>
      <c r="AG62" s="71" t="str">
        <f t="shared" si="4"/>
        <v xml:space="preserve"> </v>
      </c>
      <c r="AH62" s="71"/>
      <c r="AI62" s="71"/>
      <c r="AJ62" s="71"/>
      <c r="AK62" s="72"/>
    </row>
    <row r="63" spans="1:37" s="12" customFormat="1" ht="14.1" customHeight="1" x14ac:dyDescent="0.4">
      <c r="A63" s="133"/>
      <c r="B63" s="134"/>
      <c r="C63" s="198" t="s">
        <v>78</v>
      </c>
      <c r="D63" s="199"/>
      <c r="E63" s="199"/>
      <c r="F63" s="114" t="s">
        <v>79</v>
      </c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25"/>
      <c r="X63" s="26" t="s">
        <v>76</v>
      </c>
      <c r="Y63" s="26"/>
      <c r="Z63" s="119">
        <v>31</v>
      </c>
      <c r="AA63" s="119"/>
      <c r="AB63" s="27"/>
      <c r="AC63" s="74"/>
      <c r="AD63" s="74"/>
      <c r="AE63" s="74"/>
      <c r="AF63" s="74"/>
      <c r="AG63" s="71" t="str">
        <f t="shared" si="4"/>
        <v xml:space="preserve"> </v>
      </c>
      <c r="AH63" s="71"/>
      <c r="AI63" s="71"/>
      <c r="AJ63" s="71"/>
      <c r="AK63" s="72"/>
    </row>
    <row r="64" spans="1:37" s="12" customFormat="1" ht="14.1" customHeight="1" x14ac:dyDescent="0.4">
      <c r="A64" s="133"/>
      <c r="B64" s="134"/>
      <c r="C64" s="198" t="s">
        <v>80</v>
      </c>
      <c r="D64" s="199"/>
      <c r="E64" s="199"/>
      <c r="F64" s="114" t="s">
        <v>81</v>
      </c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25"/>
      <c r="X64" s="26" t="s">
        <v>76</v>
      </c>
      <c r="Y64" s="26"/>
      <c r="Z64" s="119">
        <v>28</v>
      </c>
      <c r="AA64" s="119"/>
      <c r="AB64" s="27"/>
      <c r="AC64" s="74"/>
      <c r="AD64" s="74"/>
      <c r="AE64" s="74"/>
      <c r="AF64" s="74"/>
      <c r="AG64" s="71" t="str">
        <f t="shared" si="4"/>
        <v xml:space="preserve"> </v>
      </c>
      <c r="AH64" s="71"/>
      <c r="AI64" s="71"/>
      <c r="AJ64" s="71"/>
      <c r="AK64" s="72"/>
    </row>
    <row r="65" spans="1:37" s="12" customFormat="1" ht="14.1" customHeight="1" x14ac:dyDescent="0.4">
      <c r="A65" s="133"/>
      <c r="B65" s="134"/>
      <c r="C65" s="208" t="s">
        <v>194</v>
      </c>
      <c r="D65" s="208"/>
      <c r="E65" s="208"/>
      <c r="F65" s="114" t="s">
        <v>82</v>
      </c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25"/>
      <c r="X65" s="29" t="s">
        <v>51</v>
      </c>
      <c r="Y65" s="26"/>
      <c r="Z65" s="119">
        <v>530</v>
      </c>
      <c r="AA65" s="119"/>
      <c r="AB65" s="27"/>
      <c r="AC65" s="74"/>
      <c r="AD65" s="74"/>
      <c r="AE65" s="74"/>
      <c r="AF65" s="74"/>
      <c r="AG65" s="71" t="str">
        <f t="shared" si="4"/>
        <v xml:space="preserve"> </v>
      </c>
      <c r="AH65" s="71"/>
      <c r="AI65" s="71"/>
      <c r="AJ65" s="71"/>
      <c r="AK65" s="72"/>
    </row>
    <row r="66" spans="1:37" s="12" customFormat="1" ht="14.1" customHeight="1" x14ac:dyDescent="0.4">
      <c r="A66" s="133"/>
      <c r="B66" s="134"/>
      <c r="C66" s="75" t="s">
        <v>135</v>
      </c>
      <c r="D66" s="76"/>
      <c r="E66" s="77"/>
      <c r="F66" s="190" t="s">
        <v>16</v>
      </c>
      <c r="G66" s="191"/>
      <c r="H66" s="138" t="s">
        <v>153</v>
      </c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40"/>
      <c r="W66" s="25"/>
      <c r="X66" s="26" t="s">
        <v>15</v>
      </c>
      <c r="Y66" s="26"/>
      <c r="Z66" s="73">
        <v>110</v>
      </c>
      <c r="AA66" s="73"/>
      <c r="AB66" s="27"/>
      <c r="AC66" s="74"/>
      <c r="AD66" s="74"/>
      <c r="AE66" s="74"/>
      <c r="AF66" s="74"/>
      <c r="AG66" s="71" t="str">
        <f>IF(AC66&gt;0,Z66*AC66," ")</f>
        <v xml:space="preserve"> </v>
      </c>
      <c r="AH66" s="71"/>
      <c r="AI66" s="71"/>
      <c r="AJ66" s="71"/>
      <c r="AK66" s="72"/>
    </row>
    <row r="67" spans="1:37" s="12" customFormat="1" ht="14.1" customHeight="1" x14ac:dyDescent="0.4">
      <c r="A67" s="133"/>
      <c r="B67" s="134"/>
      <c r="C67" s="75"/>
      <c r="D67" s="76"/>
      <c r="E67" s="77"/>
      <c r="F67" s="109"/>
      <c r="G67" s="110"/>
      <c r="H67" s="51"/>
      <c r="I67" s="196" t="s">
        <v>84</v>
      </c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7"/>
      <c r="W67" s="25"/>
      <c r="X67" s="28" t="s">
        <v>34</v>
      </c>
      <c r="Y67" s="28"/>
      <c r="Z67" s="98">
        <v>499</v>
      </c>
      <c r="AA67" s="98"/>
      <c r="AB67" s="27"/>
      <c r="AC67" s="74"/>
      <c r="AD67" s="74"/>
      <c r="AE67" s="74"/>
      <c r="AF67" s="74"/>
      <c r="AG67" s="71" t="str">
        <f>IF(AC67&gt;0,Z67*AC67," ")</f>
        <v xml:space="preserve"> </v>
      </c>
      <c r="AH67" s="71"/>
      <c r="AI67" s="71"/>
      <c r="AJ67" s="71"/>
      <c r="AK67" s="72"/>
    </row>
    <row r="68" spans="1:37" s="12" customFormat="1" ht="14.1" customHeight="1" x14ac:dyDescent="0.4">
      <c r="A68" s="133"/>
      <c r="B68" s="134"/>
      <c r="C68" s="75" t="s">
        <v>83</v>
      </c>
      <c r="D68" s="76"/>
      <c r="E68" s="77"/>
      <c r="F68" s="109"/>
      <c r="G68" s="110"/>
      <c r="H68" s="138" t="s">
        <v>18</v>
      </c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40"/>
      <c r="W68" s="25"/>
      <c r="X68" s="26" t="s">
        <v>15</v>
      </c>
      <c r="Y68" s="26"/>
      <c r="Z68" s="73">
        <v>95</v>
      </c>
      <c r="AA68" s="73"/>
      <c r="AB68" s="27"/>
      <c r="AC68" s="74"/>
      <c r="AD68" s="74"/>
      <c r="AE68" s="74"/>
      <c r="AF68" s="74"/>
      <c r="AG68" s="71" t="str">
        <f t="shared" si="4"/>
        <v xml:space="preserve"> </v>
      </c>
      <c r="AH68" s="71"/>
      <c r="AI68" s="71"/>
      <c r="AJ68" s="71"/>
      <c r="AK68" s="72"/>
    </row>
    <row r="69" spans="1:37" s="12" customFormat="1" ht="14.1" customHeight="1" x14ac:dyDescent="0.4">
      <c r="A69" s="133"/>
      <c r="B69" s="134"/>
      <c r="C69" s="75"/>
      <c r="D69" s="76"/>
      <c r="E69" s="77"/>
      <c r="F69" s="109"/>
      <c r="G69" s="110"/>
      <c r="H69" s="51"/>
      <c r="I69" s="196" t="s">
        <v>84</v>
      </c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7"/>
      <c r="W69" s="25"/>
      <c r="X69" s="28" t="s">
        <v>34</v>
      </c>
      <c r="Y69" s="28"/>
      <c r="Z69" s="98">
        <v>390</v>
      </c>
      <c r="AA69" s="98"/>
      <c r="AB69" s="27"/>
      <c r="AC69" s="74"/>
      <c r="AD69" s="74"/>
      <c r="AE69" s="74"/>
      <c r="AF69" s="74"/>
      <c r="AG69" s="71" t="str">
        <f t="shared" si="4"/>
        <v xml:space="preserve"> </v>
      </c>
      <c r="AH69" s="71"/>
      <c r="AI69" s="71"/>
      <c r="AJ69" s="71"/>
      <c r="AK69" s="72"/>
    </row>
    <row r="70" spans="1:37" s="12" customFormat="1" ht="14.1" customHeight="1" x14ac:dyDescent="0.4">
      <c r="A70" s="133"/>
      <c r="B70" s="134"/>
      <c r="C70" s="75" t="s">
        <v>85</v>
      </c>
      <c r="D70" s="76"/>
      <c r="E70" s="77"/>
      <c r="F70" s="109"/>
      <c r="G70" s="110"/>
      <c r="H70" s="186" t="s">
        <v>86</v>
      </c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8"/>
      <c r="W70" s="25"/>
      <c r="X70" s="26" t="s">
        <v>15</v>
      </c>
      <c r="Y70" s="26"/>
      <c r="Z70" s="73">
        <v>70</v>
      </c>
      <c r="AA70" s="73"/>
      <c r="AB70" s="27"/>
      <c r="AC70" s="74"/>
      <c r="AD70" s="74"/>
      <c r="AE70" s="74"/>
      <c r="AF70" s="74"/>
      <c r="AG70" s="71" t="str">
        <f t="shared" si="4"/>
        <v xml:space="preserve"> </v>
      </c>
      <c r="AH70" s="71"/>
      <c r="AI70" s="71"/>
      <c r="AJ70" s="71"/>
      <c r="AK70" s="72"/>
    </row>
    <row r="71" spans="1:37" s="12" customFormat="1" ht="14.1" customHeight="1" x14ac:dyDescent="0.4">
      <c r="A71" s="133"/>
      <c r="B71" s="134"/>
      <c r="C71" s="75"/>
      <c r="D71" s="76"/>
      <c r="E71" s="77"/>
      <c r="F71" s="109"/>
      <c r="G71" s="110"/>
      <c r="H71" s="22"/>
      <c r="I71" s="116" t="s">
        <v>84</v>
      </c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7"/>
      <c r="W71" s="25"/>
      <c r="X71" s="28" t="s">
        <v>34</v>
      </c>
      <c r="Y71" s="28"/>
      <c r="Z71" s="98">
        <v>298</v>
      </c>
      <c r="AA71" s="98"/>
      <c r="AB71" s="27"/>
      <c r="AC71" s="74"/>
      <c r="AD71" s="74"/>
      <c r="AE71" s="74"/>
      <c r="AF71" s="74"/>
      <c r="AG71" s="71" t="str">
        <f t="shared" si="4"/>
        <v xml:space="preserve"> </v>
      </c>
      <c r="AH71" s="71"/>
      <c r="AI71" s="71"/>
      <c r="AJ71" s="71"/>
      <c r="AK71" s="72"/>
    </row>
    <row r="72" spans="1:37" s="12" customFormat="1" ht="14.1" customHeight="1" x14ac:dyDescent="0.4">
      <c r="A72" s="133"/>
      <c r="B72" s="134"/>
      <c r="C72" s="75" t="s">
        <v>136</v>
      </c>
      <c r="D72" s="76"/>
      <c r="E72" s="77"/>
      <c r="F72" s="109"/>
      <c r="G72" s="110"/>
      <c r="H72" s="80" t="s">
        <v>137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2"/>
      <c r="W72" s="25"/>
      <c r="X72" s="28" t="s">
        <v>34</v>
      </c>
      <c r="Y72" s="29"/>
      <c r="Z72" s="119">
        <v>280</v>
      </c>
      <c r="AA72" s="119"/>
      <c r="AB72" s="27"/>
      <c r="AC72" s="74"/>
      <c r="AD72" s="74"/>
      <c r="AE72" s="74"/>
      <c r="AF72" s="74"/>
      <c r="AG72" s="71" t="str">
        <f>IF(AC72&gt;0,Z72*AC72," ")</f>
        <v xml:space="preserve"> </v>
      </c>
      <c r="AH72" s="71"/>
      <c r="AI72" s="71"/>
      <c r="AJ72" s="71"/>
      <c r="AK72" s="72"/>
    </row>
    <row r="73" spans="1:37" s="12" customFormat="1" ht="14.1" customHeight="1" x14ac:dyDescent="0.4">
      <c r="A73" s="133"/>
      <c r="B73" s="134"/>
      <c r="C73" s="75" t="s">
        <v>87</v>
      </c>
      <c r="D73" s="76"/>
      <c r="E73" s="77"/>
      <c r="F73" s="109"/>
      <c r="G73" s="110"/>
      <c r="H73" s="80" t="s">
        <v>88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2"/>
      <c r="W73" s="25"/>
      <c r="X73" s="29" t="s">
        <v>51</v>
      </c>
      <c r="Y73" s="29"/>
      <c r="Z73" s="119">
        <v>288</v>
      </c>
      <c r="AA73" s="119"/>
      <c r="AB73" s="27"/>
      <c r="AC73" s="74"/>
      <c r="AD73" s="74"/>
      <c r="AE73" s="74"/>
      <c r="AF73" s="74"/>
      <c r="AG73" s="71" t="str">
        <f t="shared" si="4"/>
        <v xml:space="preserve"> </v>
      </c>
      <c r="AH73" s="71"/>
      <c r="AI73" s="71"/>
      <c r="AJ73" s="71"/>
      <c r="AK73" s="72"/>
    </row>
    <row r="74" spans="1:37" s="12" customFormat="1" ht="14.1" customHeight="1" x14ac:dyDescent="0.4">
      <c r="A74" s="133"/>
      <c r="B74" s="134"/>
      <c r="C74" s="75" t="s">
        <v>89</v>
      </c>
      <c r="D74" s="76"/>
      <c r="E74" s="77"/>
      <c r="F74" s="109"/>
      <c r="G74" s="110"/>
      <c r="H74" s="80" t="s">
        <v>90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2"/>
      <c r="W74" s="25"/>
      <c r="X74" s="29" t="s">
        <v>51</v>
      </c>
      <c r="Y74" s="29"/>
      <c r="Z74" s="119">
        <v>488</v>
      </c>
      <c r="AA74" s="119"/>
      <c r="AB74" s="27"/>
      <c r="AC74" s="74"/>
      <c r="AD74" s="74"/>
      <c r="AE74" s="74"/>
      <c r="AF74" s="74"/>
      <c r="AG74" s="71" t="str">
        <f t="shared" si="4"/>
        <v xml:space="preserve"> </v>
      </c>
      <c r="AH74" s="71"/>
      <c r="AI74" s="71"/>
      <c r="AJ74" s="71"/>
      <c r="AK74" s="72"/>
    </row>
    <row r="75" spans="1:37" s="12" customFormat="1" ht="14.1" customHeight="1" x14ac:dyDescent="0.4">
      <c r="A75" s="165"/>
      <c r="B75" s="166"/>
      <c r="C75" s="205" t="s">
        <v>195</v>
      </c>
      <c r="D75" s="206"/>
      <c r="E75" s="207"/>
      <c r="F75" s="111"/>
      <c r="G75" s="112"/>
      <c r="H75" s="212" t="s">
        <v>91</v>
      </c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4"/>
      <c r="W75" s="30"/>
      <c r="X75" s="31" t="s">
        <v>51</v>
      </c>
      <c r="Y75" s="31"/>
      <c r="Z75" s="105">
        <v>698</v>
      </c>
      <c r="AA75" s="105"/>
      <c r="AB75" s="32"/>
      <c r="AC75" s="261"/>
      <c r="AD75" s="261"/>
      <c r="AE75" s="261"/>
      <c r="AF75" s="261"/>
      <c r="AG75" s="249" t="str">
        <f t="shared" si="4"/>
        <v xml:space="preserve"> </v>
      </c>
      <c r="AH75" s="249"/>
      <c r="AI75" s="249"/>
      <c r="AJ75" s="249"/>
      <c r="AK75" s="250"/>
    </row>
    <row r="76" spans="1:37" s="12" customFormat="1" ht="14.1" customHeight="1" x14ac:dyDescent="0.4">
      <c r="A76" s="131" t="s">
        <v>92</v>
      </c>
      <c r="B76" s="132"/>
      <c r="C76" s="75" t="s">
        <v>93</v>
      </c>
      <c r="D76" s="76"/>
      <c r="E76" s="77"/>
      <c r="F76" s="80" t="s">
        <v>145</v>
      </c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2"/>
      <c r="W76" s="25"/>
      <c r="X76" s="29" t="s">
        <v>14</v>
      </c>
      <c r="Y76" s="26"/>
      <c r="Z76" s="73">
        <v>9</v>
      </c>
      <c r="AA76" s="73"/>
      <c r="AB76" s="27"/>
      <c r="AC76" s="74"/>
      <c r="AD76" s="74"/>
      <c r="AE76" s="74"/>
      <c r="AF76" s="74"/>
      <c r="AG76" s="71" t="str">
        <f t="shared" ref="AG76:AG86" si="5">IF(AC76&gt;0,Z76*AC76," ")</f>
        <v xml:space="preserve"> </v>
      </c>
      <c r="AH76" s="71"/>
      <c r="AI76" s="71"/>
      <c r="AJ76" s="71"/>
      <c r="AK76" s="72"/>
    </row>
    <row r="77" spans="1:37" s="12" customFormat="1" ht="14.1" customHeight="1" x14ac:dyDescent="0.4">
      <c r="A77" s="133"/>
      <c r="B77" s="134"/>
      <c r="C77" s="75" t="s">
        <v>94</v>
      </c>
      <c r="D77" s="76"/>
      <c r="E77" s="77"/>
      <c r="F77" s="80" t="s">
        <v>146</v>
      </c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2"/>
      <c r="W77" s="25"/>
      <c r="X77" s="29" t="s">
        <v>14</v>
      </c>
      <c r="Y77" s="26"/>
      <c r="Z77" s="73">
        <v>11</v>
      </c>
      <c r="AA77" s="73"/>
      <c r="AB77" s="27"/>
      <c r="AC77" s="74"/>
      <c r="AD77" s="74"/>
      <c r="AE77" s="74"/>
      <c r="AF77" s="74"/>
      <c r="AG77" s="71" t="str">
        <f t="shared" si="5"/>
        <v xml:space="preserve"> </v>
      </c>
      <c r="AH77" s="71"/>
      <c r="AI77" s="71"/>
      <c r="AJ77" s="71"/>
      <c r="AK77" s="72"/>
    </row>
    <row r="78" spans="1:37" s="12" customFormat="1" ht="14.1" customHeight="1" x14ac:dyDescent="0.4">
      <c r="A78" s="133"/>
      <c r="B78" s="134"/>
      <c r="C78" s="75" t="s">
        <v>95</v>
      </c>
      <c r="D78" s="76"/>
      <c r="E78" s="77"/>
      <c r="F78" s="80" t="s">
        <v>148</v>
      </c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2"/>
      <c r="W78" s="25"/>
      <c r="X78" s="29" t="s">
        <v>14</v>
      </c>
      <c r="Y78" s="26"/>
      <c r="Z78" s="73">
        <v>14</v>
      </c>
      <c r="AA78" s="73"/>
      <c r="AB78" s="27"/>
      <c r="AC78" s="74"/>
      <c r="AD78" s="74"/>
      <c r="AE78" s="74"/>
      <c r="AF78" s="74"/>
      <c r="AG78" s="71" t="str">
        <f t="shared" si="5"/>
        <v xml:space="preserve"> </v>
      </c>
      <c r="AH78" s="71"/>
      <c r="AI78" s="71"/>
      <c r="AJ78" s="71"/>
      <c r="AK78" s="72"/>
    </row>
    <row r="79" spans="1:37" s="12" customFormat="1" ht="14.1" customHeight="1" x14ac:dyDescent="0.4">
      <c r="A79" s="133"/>
      <c r="B79" s="134"/>
      <c r="C79" s="75" t="s">
        <v>96</v>
      </c>
      <c r="D79" s="76"/>
      <c r="E79" s="77"/>
      <c r="F79" s="80" t="s">
        <v>147</v>
      </c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2"/>
      <c r="W79" s="25"/>
      <c r="X79" s="29" t="s">
        <v>14</v>
      </c>
      <c r="Y79" s="26"/>
      <c r="Z79" s="73">
        <v>22</v>
      </c>
      <c r="AA79" s="73"/>
      <c r="AB79" s="27"/>
      <c r="AC79" s="74"/>
      <c r="AD79" s="74"/>
      <c r="AE79" s="74"/>
      <c r="AF79" s="74"/>
      <c r="AG79" s="71" t="str">
        <f t="shared" si="5"/>
        <v xml:space="preserve"> </v>
      </c>
      <c r="AH79" s="71"/>
      <c r="AI79" s="71"/>
      <c r="AJ79" s="71"/>
      <c r="AK79" s="72"/>
    </row>
    <row r="80" spans="1:37" s="12" customFormat="1" ht="14.1" customHeight="1" x14ac:dyDescent="0.4">
      <c r="A80" s="133"/>
      <c r="B80" s="134"/>
      <c r="C80" s="75" t="s">
        <v>97</v>
      </c>
      <c r="D80" s="76"/>
      <c r="E80" s="77"/>
      <c r="F80" s="80" t="s">
        <v>143</v>
      </c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2"/>
      <c r="W80" s="25"/>
      <c r="X80" s="29" t="s">
        <v>14</v>
      </c>
      <c r="Y80" s="26"/>
      <c r="Z80" s="73">
        <v>49</v>
      </c>
      <c r="AA80" s="73"/>
      <c r="AB80" s="27"/>
      <c r="AC80" s="74"/>
      <c r="AD80" s="74"/>
      <c r="AE80" s="74"/>
      <c r="AF80" s="74"/>
      <c r="AG80" s="71" t="str">
        <f t="shared" si="5"/>
        <v xml:space="preserve"> </v>
      </c>
      <c r="AH80" s="71"/>
      <c r="AI80" s="71"/>
      <c r="AJ80" s="71"/>
      <c r="AK80" s="72"/>
    </row>
    <row r="81" spans="1:37" s="12" customFormat="1" ht="14.1" customHeight="1" x14ac:dyDescent="0.4">
      <c r="A81" s="133"/>
      <c r="B81" s="134"/>
      <c r="C81" s="75" t="s">
        <v>128</v>
      </c>
      <c r="D81" s="76"/>
      <c r="E81" s="77"/>
      <c r="F81" s="80" t="s">
        <v>144</v>
      </c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2"/>
      <c r="W81" s="25"/>
      <c r="X81" s="29" t="s">
        <v>14</v>
      </c>
      <c r="Y81" s="26"/>
      <c r="Z81" s="73">
        <v>65</v>
      </c>
      <c r="AA81" s="73"/>
      <c r="AB81" s="27"/>
      <c r="AC81" s="74"/>
      <c r="AD81" s="74"/>
      <c r="AE81" s="74"/>
      <c r="AF81" s="74"/>
      <c r="AG81" s="71" t="str">
        <f>IF(AC81&gt;0,Z81*AC81," ")</f>
        <v xml:space="preserve"> </v>
      </c>
      <c r="AH81" s="71"/>
      <c r="AI81" s="71"/>
      <c r="AJ81" s="71"/>
      <c r="AK81" s="72"/>
    </row>
    <row r="82" spans="1:37" s="12" customFormat="1" ht="14.1" customHeight="1" x14ac:dyDescent="0.4">
      <c r="A82" s="133"/>
      <c r="B82" s="134"/>
      <c r="C82" s="75" t="s">
        <v>125</v>
      </c>
      <c r="D82" s="76"/>
      <c r="E82" s="77"/>
      <c r="F82" s="80" t="s">
        <v>126</v>
      </c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2"/>
      <c r="W82" s="57"/>
      <c r="X82" s="58" t="s">
        <v>127</v>
      </c>
      <c r="Y82" s="58"/>
      <c r="Z82" s="73">
        <v>34</v>
      </c>
      <c r="AA82" s="73"/>
      <c r="AB82" s="59"/>
      <c r="AC82" s="93"/>
      <c r="AD82" s="94"/>
      <c r="AE82" s="94"/>
      <c r="AF82" s="95"/>
      <c r="AG82" s="90" t="str">
        <f>IF(AC82&gt;0,Z82*AC82," ")</f>
        <v xml:space="preserve"> </v>
      </c>
      <c r="AH82" s="91"/>
      <c r="AI82" s="91"/>
      <c r="AJ82" s="91"/>
      <c r="AK82" s="92"/>
    </row>
    <row r="83" spans="1:37" s="12" customFormat="1" ht="14.1" customHeight="1" x14ac:dyDescent="0.4">
      <c r="A83" s="133"/>
      <c r="B83" s="134"/>
      <c r="C83" s="75" t="s">
        <v>98</v>
      </c>
      <c r="D83" s="76"/>
      <c r="E83" s="77"/>
      <c r="F83" s="80" t="s">
        <v>99</v>
      </c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2"/>
      <c r="W83" s="25"/>
      <c r="X83" s="29" t="s">
        <v>14</v>
      </c>
      <c r="Y83" s="26"/>
      <c r="Z83" s="73">
        <v>21</v>
      </c>
      <c r="AA83" s="73"/>
      <c r="AB83" s="27"/>
      <c r="AC83" s="74"/>
      <c r="AD83" s="74"/>
      <c r="AE83" s="74"/>
      <c r="AF83" s="74"/>
      <c r="AG83" s="71" t="str">
        <f t="shared" si="5"/>
        <v xml:space="preserve"> </v>
      </c>
      <c r="AH83" s="71"/>
      <c r="AI83" s="71"/>
      <c r="AJ83" s="71"/>
      <c r="AK83" s="72"/>
    </row>
    <row r="84" spans="1:37" s="12" customFormat="1" ht="14.1" customHeight="1" x14ac:dyDescent="0.4">
      <c r="A84" s="133"/>
      <c r="B84" s="134"/>
      <c r="C84" s="75" t="s">
        <v>100</v>
      </c>
      <c r="D84" s="76"/>
      <c r="E84" s="77"/>
      <c r="F84" s="80" t="s">
        <v>101</v>
      </c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2"/>
      <c r="W84" s="25"/>
      <c r="X84" s="29" t="s">
        <v>14</v>
      </c>
      <c r="Y84" s="26"/>
      <c r="Z84" s="73">
        <v>28</v>
      </c>
      <c r="AA84" s="73"/>
      <c r="AB84" s="27"/>
      <c r="AC84" s="74"/>
      <c r="AD84" s="74"/>
      <c r="AE84" s="74"/>
      <c r="AF84" s="74"/>
      <c r="AG84" s="71" t="str">
        <f t="shared" si="5"/>
        <v xml:space="preserve"> </v>
      </c>
      <c r="AH84" s="71"/>
      <c r="AI84" s="71"/>
      <c r="AJ84" s="71"/>
      <c r="AK84" s="72"/>
    </row>
    <row r="85" spans="1:37" s="12" customFormat="1" ht="14.1" customHeight="1" x14ac:dyDescent="0.4">
      <c r="A85" s="133"/>
      <c r="B85" s="134"/>
      <c r="C85" s="75" t="s">
        <v>102</v>
      </c>
      <c r="D85" s="76"/>
      <c r="E85" s="77"/>
      <c r="F85" s="80" t="s">
        <v>103</v>
      </c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2"/>
      <c r="W85" s="25"/>
      <c r="X85" s="29" t="s">
        <v>14</v>
      </c>
      <c r="Y85" s="26"/>
      <c r="Z85" s="73">
        <v>65</v>
      </c>
      <c r="AA85" s="73"/>
      <c r="AB85" s="27"/>
      <c r="AC85" s="74"/>
      <c r="AD85" s="74"/>
      <c r="AE85" s="74"/>
      <c r="AF85" s="74"/>
      <c r="AG85" s="71" t="str">
        <f>IF(AC85&gt;0,Z85*AC85," ")</f>
        <v xml:space="preserve"> </v>
      </c>
      <c r="AH85" s="71"/>
      <c r="AI85" s="71"/>
      <c r="AJ85" s="71"/>
      <c r="AK85" s="72"/>
    </row>
    <row r="86" spans="1:37" s="12" customFormat="1" ht="14.1" customHeight="1" x14ac:dyDescent="0.4">
      <c r="A86" s="133"/>
      <c r="B86" s="134"/>
      <c r="C86" s="75" t="s">
        <v>104</v>
      </c>
      <c r="D86" s="76"/>
      <c r="E86" s="77"/>
      <c r="F86" s="80" t="s">
        <v>105</v>
      </c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2"/>
      <c r="W86" s="25"/>
      <c r="X86" s="29" t="s">
        <v>14</v>
      </c>
      <c r="Y86" s="26"/>
      <c r="Z86" s="73">
        <v>78</v>
      </c>
      <c r="AA86" s="73"/>
      <c r="AB86" s="27"/>
      <c r="AC86" s="74"/>
      <c r="AD86" s="74"/>
      <c r="AE86" s="74"/>
      <c r="AF86" s="74"/>
      <c r="AG86" s="71" t="str">
        <f t="shared" si="5"/>
        <v xml:space="preserve"> </v>
      </c>
      <c r="AH86" s="71"/>
      <c r="AI86" s="71"/>
      <c r="AJ86" s="71"/>
      <c r="AK86" s="72"/>
    </row>
    <row r="87" spans="1:37" s="12" customFormat="1" ht="14.1" customHeight="1" x14ac:dyDescent="0.4">
      <c r="A87" s="133"/>
      <c r="B87" s="134"/>
      <c r="C87" s="75" t="s">
        <v>106</v>
      </c>
      <c r="D87" s="76"/>
      <c r="E87" s="77"/>
      <c r="F87" s="80" t="s">
        <v>107</v>
      </c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2"/>
      <c r="W87" s="25"/>
      <c r="X87" s="29" t="s">
        <v>14</v>
      </c>
      <c r="Y87" s="26"/>
      <c r="Z87" s="73">
        <v>92</v>
      </c>
      <c r="AA87" s="73"/>
      <c r="AB87" s="27"/>
      <c r="AC87" s="74"/>
      <c r="AD87" s="74"/>
      <c r="AE87" s="74"/>
      <c r="AF87" s="74"/>
      <c r="AG87" s="71" t="str">
        <f t="shared" ref="AG87:AG94" si="6">IF(AC87&gt;0,Z87*AC87," ")</f>
        <v xml:space="preserve"> </v>
      </c>
      <c r="AH87" s="71"/>
      <c r="AI87" s="71"/>
      <c r="AJ87" s="71"/>
      <c r="AK87" s="72"/>
    </row>
    <row r="88" spans="1:37" s="12" customFormat="1" ht="14.1" customHeight="1" x14ac:dyDescent="0.4">
      <c r="A88" s="165"/>
      <c r="B88" s="166"/>
      <c r="C88" s="223" t="s">
        <v>187</v>
      </c>
      <c r="D88" s="224"/>
      <c r="E88" s="225"/>
      <c r="F88" s="121" t="s">
        <v>188</v>
      </c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3"/>
      <c r="W88" s="52"/>
      <c r="X88" s="53" t="s">
        <v>33</v>
      </c>
      <c r="Y88" s="54"/>
      <c r="Z88" s="106">
        <v>68</v>
      </c>
      <c r="AA88" s="106"/>
      <c r="AB88" s="55"/>
      <c r="AC88" s="107"/>
      <c r="AD88" s="107"/>
      <c r="AE88" s="107"/>
      <c r="AF88" s="107"/>
      <c r="AG88" s="124" t="str">
        <f t="shared" si="6"/>
        <v xml:space="preserve"> </v>
      </c>
      <c r="AH88" s="124"/>
      <c r="AI88" s="124"/>
      <c r="AJ88" s="124"/>
      <c r="AK88" s="125"/>
    </row>
    <row r="89" spans="1:37" s="12" customFormat="1" ht="14.1" customHeight="1" x14ac:dyDescent="0.4">
      <c r="A89" s="131" t="s">
        <v>108</v>
      </c>
      <c r="B89" s="132"/>
      <c r="C89" s="278" t="s">
        <v>164</v>
      </c>
      <c r="D89" s="279"/>
      <c r="E89" s="280"/>
      <c r="F89" s="269" t="s">
        <v>165</v>
      </c>
      <c r="G89" s="270"/>
      <c r="H89" s="270"/>
      <c r="I89" s="270"/>
      <c r="J89" s="270"/>
      <c r="K89" s="270"/>
      <c r="L89" s="270"/>
      <c r="M89" s="270"/>
      <c r="N89" s="270"/>
      <c r="O89" s="270"/>
      <c r="P89" s="270"/>
      <c r="Q89" s="270"/>
      <c r="R89" s="270"/>
      <c r="S89" s="270"/>
      <c r="T89" s="270"/>
      <c r="U89" s="270"/>
      <c r="V89" s="271"/>
      <c r="W89" s="63"/>
      <c r="X89" s="64" t="s">
        <v>34</v>
      </c>
      <c r="Y89" s="65"/>
      <c r="Z89" s="268">
        <v>348</v>
      </c>
      <c r="AA89" s="268"/>
      <c r="AB89" s="27"/>
      <c r="AC89" s="74"/>
      <c r="AD89" s="74"/>
      <c r="AE89" s="74"/>
      <c r="AF89" s="74"/>
      <c r="AG89" s="71" t="str">
        <f t="shared" si="6"/>
        <v xml:space="preserve"> </v>
      </c>
      <c r="AH89" s="71"/>
      <c r="AI89" s="71"/>
      <c r="AJ89" s="71"/>
      <c r="AK89" s="72"/>
    </row>
    <row r="90" spans="1:37" s="12" customFormat="1" ht="14.1" customHeight="1" x14ac:dyDescent="0.4">
      <c r="A90" s="133"/>
      <c r="B90" s="134"/>
      <c r="C90" s="102">
        <v>331</v>
      </c>
      <c r="D90" s="103"/>
      <c r="E90" s="104"/>
      <c r="F90" s="86" t="s">
        <v>130</v>
      </c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8"/>
      <c r="W90" s="66"/>
      <c r="X90" s="67" t="s">
        <v>34</v>
      </c>
      <c r="Y90" s="68"/>
      <c r="Z90" s="89">
        <v>488</v>
      </c>
      <c r="AA90" s="89"/>
      <c r="AB90" s="27"/>
      <c r="AC90" s="74"/>
      <c r="AD90" s="74"/>
      <c r="AE90" s="74"/>
      <c r="AF90" s="74"/>
      <c r="AG90" s="71" t="str">
        <f>IF(AC90&gt;0,Z90*AC90," ")</f>
        <v xml:space="preserve"> </v>
      </c>
      <c r="AH90" s="71"/>
      <c r="AI90" s="71"/>
      <c r="AJ90" s="71"/>
      <c r="AK90" s="72"/>
    </row>
    <row r="91" spans="1:37" s="12" customFormat="1" ht="14.1" customHeight="1" x14ac:dyDescent="0.4">
      <c r="A91" s="133"/>
      <c r="B91" s="134"/>
      <c r="C91" s="75" t="s">
        <v>159</v>
      </c>
      <c r="D91" s="76"/>
      <c r="E91" s="77"/>
      <c r="F91" s="186" t="s">
        <v>167</v>
      </c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8"/>
      <c r="W91" s="29"/>
      <c r="X91" s="49" t="s">
        <v>14</v>
      </c>
      <c r="Y91" s="49"/>
      <c r="Z91" s="115">
        <v>22</v>
      </c>
      <c r="AA91" s="115"/>
      <c r="AB91" s="29"/>
      <c r="AC91" s="99"/>
      <c r="AD91" s="100"/>
      <c r="AE91" s="100"/>
      <c r="AF91" s="101"/>
      <c r="AG91" s="119" t="str">
        <f>IF(AC91&gt;0,Z91*AC91," ")</f>
        <v xml:space="preserve"> </v>
      </c>
      <c r="AH91" s="119"/>
      <c r="AI91" s="119"/>
      <c r="AJ91" s="119"/>
      <c r="AK91" s="120"/>
    </row>
    <row r="92" spans="1:37" s="12" customFormat="1" ht="14.1" customHeight="1" x14ac:dyDescent="0.4">
      <c r="A92" s="133"/>
      <c r="B92" s="134"/>
      <c r="C92" s="75"/>
      <c r="D92" s="76"/>
      <c r="E92" s="77"/>
      <c r="F92" s="22"/>
      <c r="G92" s="116" t="s">
        <v>178</v>
      </c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7"/>
      <c r="W92" s="29"/>
      <c r="X92" s="28" t="s">
        <v>34</v>
      </c>
      <c r="Y92" s="28"/>
      <c r="Z92" s="98">
        <v>660</v>
      </c>
      <c r="AA92" s="98"/>
      <c r="AB92" s="29"/>
      <c r="AC92" s="99"/>
      <c r="AD92" s="100"/>
      <c r="AE92" s="100"/>
      <c r="AF92" s="101"/>
      <c r="AG92" s="119" t="str">
        <f>IF(AC92&gt;0,Z92*AC92," ")</f>
        <v xml:space="preserve"> </v>
      </c>
      <c r="AH92" s="119"/>
      <c r="AI92" s="119"/>
      <c r="AJ92" s="119"/>
      <c r="AK92" s="120"/>
    </row>
    <row r="93" spans="1:37" s="12" customFormat="1" ht="14.1" customHeight="1" x14ac:dyDescent="0.4">
      <c r="A93" s="133"/>
      <c r="B93" s="134"/>
      <c r="C93" s="170" t="s">
        <v>109</v>
      </c>
      <c r="D93" s="171"/>
      <c r="E93" s="172"/>
      <c r="F93" s="290" t="s">
        <v>110</v>
      </c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2"/>
      <c r="W93" s="23"/>
      <c r="X93" s="50" t="s">
        <v>51</v>
      </c>
      <c r="Y93" s="49"/>
      <c r="Z93" s="115">
        <v>398</v>
      </c>
      <c r="AA93" s="115"/>
      <c r="AB93" s="24"/>
      <c r="AC93" s="234"/>
      <c r="AD93" s="234"/>
      <c r="AE93" s="234"/>
      <c r="AF93" s="234"/>
      <c r="AG93" s="232" t="str">
        <f t="shared" si="6"/>
        <v xml:space="preserve"> </v>
      </c>
      <c r="AH93" s="232"/>
      <c r="AI93" s="232"/>
      <c r="AJ93" s="232"/>
      <c r="AK93" s="233"/>
    </row>
    <row r="94" spans="1:37" s="12" customFormat="1" ht="14.1" customHeight="1" x14ac:dyDescent="0.4">
      <c r="A94" s="133"/>
      <c r="B94" s="134"/>
      <c r="C94" s="75" t="s">
        <v>180</v>
      </c>
      <c r="D94" s="76"/>
      <c r="E94" s="77"/>
      <c r="F94" s="80" t="s">
        <v>181</v>
      </c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2"/>
      <c r="W94" s="25"/>
      <c r="X94" s="29" t="s">
        <v>13</v>
      </c>
      <c r="Y94" s="26"/>
      <c r="Z94" s="73">
        <v>88</v>
      </c>
      <c r="AA94" s="73"/>
      <c r="AB94" s="27"/>
      <c r="AC94" s="74"/>
      <c r="AD94" s="74"/>
      <c r="AE94" s="74"/>
      <c r="AF94" s="74"/>
      <c r="AG94" s="71" t="str">
        <f t="shared" si="6"/>
        <v xml:space="preserve"> </v>
      </c>
      <c r="AH94" s="71"/>
      <c r="AI94" s="71"/>
      <c r="AJ94" s="71"/>
      <c r="AK94" s="72"/>
    </row>
    <row r="95" spans="1:37" s="12" customFormat="1" ht="13.7" customHeight="1" x14ac:dyDescent="0.4">
      <c r="A95" s="133"/>
      <c r="B95" s="134"/>
      <c r="C95" s="75" t="s">
        <v>150</v>
      </c>
      <c r="D95" s="76"/>
      <c r="E95" s="77"/>
      <c r="F95" s="114" t="s">
        <v>149</v>
      </c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25"/>
      <c r="X95" s="29" t="s">
        <v>111</v>
      </c>
      <c r="Y95" s="29"/>
      <c r="Z95" s="73">
        <v>55</v>
      </c>
      <c r="AA95" s="73"/>
      <c r="AB95" s="27"/>
      <c r="AC95" s="74"/>
      <c r="AD95" s="74"/>
      <c r="AE95" s="74"/>
      <c r="AF95" s="74"/>
      <c r="AG95" s="71" t="str">
        <f t="shared" ref="AG95:AG111" si="7">IF(AC95&gt;0,Z95*AC95," ")</f>
        <v xml:space="preserve"> </v>
      </c>
      <c r="AH95" s="71"/>
      <c r="AI95" s="71"/>
      <c r="AJ95" s="71"/>
      <c r="AK95" s="72"/>
    </row>
    <row r="96" spans="1:37" s="12" customFormat="1" ht="13.7" customHeight="1" x14ac:dyDescent="0.4">
      <c r="A96" s="133"/>
      <c r="B96" s="134"/>
      <c r="C96" s="281" t="s">
        <v>152</v>
      </c>
      <c r="D96" s="282"/>
      <c r="E96" s="283"/>
      <c r="F96" s="114" t="s">
        <v>151</v>
      </c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25"/>
      <c r="X96" s="29" t="s">
        <v>111</v>
      </c>
      <c r="Y96" s="29"/>
      <c r="Z96" s="73">
        <v>55</v>
      </c>
      <c r="AA96" s="73"/>
      <c r="AB96" s="27"/>
      <c r="AC96" s="74"/>
      <c r="AD96" s="74"/>
      <c r="AE96" s="74"/>
      <c r="AF96" s="74"/>
      <c r="AG96" s="71" t="str">
        <f t="shared" si="7"/>
        <v xml:space="preserve"> </v>
      </c>
      <c r="AH96" s="71"/>
      <c r="AI96" s="71"/>
      <c r="AJ96" s="71"/>
      <c r="AK96" s="72"/>
    </row>
    <row r="97" spans="1:37" s="12" customFormat="1" ht="13.7" customHeight="1" x14ac:dyDescent="0.4">
      <c r="A97" s="133"/>
      <c r="B97" s="134"/>
      <c r="C97" s="281" t="s">
        <v>112</v>
      </c>
      <c r="D97" s="282"/>
      <c r="E97" s="283"/>
      <c r="F97" s="83" t="s">
        <v>113</v>
      </c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5"/>
      <c r="W97" s="25"/>
      <c r="X97" s="29" t="s">
        <v>51</v>
      </c>
      <c r="Y97" s="50"/>
      <c r="Z97" s="115">
        <v>498</v>
      </c>
      <c r="AA97" s="115"/>
      <c r="AB97" s="27"/>
      <c r="AC97" s="74"/>
      <c r="AD97" s="74"/>
      <c r="AE97" s="74"/>
      <c r="AF97" s="74"/>
      <c r="AG97" s="71" t="str">
        <f t="shared" si="7"/>
        <v xml:space="preserve"> </v>
      </c>
      <c r="AH97" s="71"/>
      <c r="AI97" s="71"/>
      <c r="AJ97" s="71"/>
      <c r="AK97" s="72"/>
    </row>
    <row r="98" spans="1:37" s="12" customFormat="1" ht="14.1" customHeight="1" x14ac:dyDescent="0.4">
      <c r="A98" s="133"/>
      <c r="B98" s="134"/>
      <c r="C98" s="75">
        <v>641</v>
      </c>
      <c r="D98" s="76"/>
      <c r="E98" s="77"/>
      <c r="F98" s="80" t="s">
        <v>114</v>
      </c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2"/>
      <c r="W98" s="25"/>
      <c r="X98" s="29" t="s">
        <v>24</v>
      </c>
      <c r="Y98" s="26"/>
      <c r="Z98" s="73">
        <v>14</v>
      </c>
      <c r="AA98" s="73"/>
      <c r="AB98" s="27"/>
      <c r="AC98" s="74"/>
      <c r="AD98" s="74"/>
      <c r="AE98" s="74"/>
      <c r="AF98" s="74"/>
      <c r="AG98" s="71" t="str">
        <f t="shared" si="7"/>
        <v xml:space="preserve"> </v>
      </c>
      <c r="AH98" s="71"/>
      <c r="AI98" s="71"/>
      <c r="AJ98" s="71"/>
      <c r="AK98" s="72"/>
    </row>
    <row r="99" spans="1:37" s="12" customFormat="1" ht="14.1" customHeight="1" x14ac:dyDescent="0.4">
      <c r="A99" s="133"/>
      <c r="B99" s="134"/>
      <c r="C99" s="75" t="s">
        <v>168</v>
      </c>
      <c r="D99" s="76"/>
      <c r="E99" s="77"/>
      <c r="F99" s="80" t="s">
        <v>173</v>
      </c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2"/>
      <c r="W99" s="25"/>
      <c r="X99" s="29" t="s">
        <v>13</v>
      </c>
      <c r="Y99" s="26"/>
      <c r="Z99" s="73">
        <v>99</v>
      </c>
      <c r="AA99" s="73"/>
      <c r="AB99" s="27"/>
      <c r="AC99" s="74"/>
      <c r="AD99" s="74"/>
      <c r="AE99" s="74"/>
      <c r="AF99" s="74"/>
      <c r="AG99" s="71" t="str">
        <f t="shared" si="7"/>
        <v xml:space="preserve"> </v>
      </c>
      <c r="AH99" s="71"/>
      <c r="AI99" s="71"/>
      <c r="AJ99" s="71"/>
      <c r="AK99" s="72"/>
    </row>
    <row r="100" spans="1:37" s="12" customFormat="1" ht="14.1" customHeight="1" x14ac:dyDescent="0.4">
      <c r="A100" s="133"/>
      <c r="B100" s="134"/>
      <c r="C100" s="75" t="s">
        <v>169</v>
      </c>
      <c r="D100" s="76"/>
      <c r="E100" s="77"/>
      <c r="F100" s="80" t="s">
        <v>171</v>
      </c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2"/>
      <c r="W100" s="25"/>
      <c r="X100" s="29" t="s">
        <v>13</v>
      </c>
      <c r="Y100" s="26"/>
      <c r="Z100" s="73">
        <v>99</v>
      </c>
      <c r="AA100" s="73"/>
      <c r="AB100" s="27"/>
      <c r="AC100" s="74"/>
      <c r="AD100" s="74"/>
      <c r="AE100" s="74"/>
      <c r="AF100" s="74"/>
      <c r="AG100" s="71" t="str">
        <f t="shared" si="7"/>
        <v xml:space="preserve"> </v>
      </c>
      <c r="AH100" s="71"/>
      <c r="AI100" s="71"/>
      <c r="AJ100" s="71"/>
      <c r="AK100" s="72"/>
    </row>
    <row r="101" spans="1:37" s="12" customFormat="1" ht="14.1" customHeight="1" x14ac:dyDescent="0.4">
      <c r="A101" s="133"/>
      <c r="B101" s="134"/>
      <c r="C101" s="75" t="s">
        <v>170</v>
      </c>
      <c r="D101" s="76"/>
      <c r="E101" s="77"/>
      <c r="F101" s="80" t="s">
        <v>172</v>
      </c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2"/>
      <c r="W101" s="25"/>
      <c r="X101" s="29" t="s">
        <v>13</v>
      </c>
      <c r="Y101" s="26"/>
      <c r="Z101" s="73">
        <v>99</v>
      </c>
      <c r="AA101" s="73"/>
      <c r="AB101" s="27"/>
      <c r="AC101" s="74"/>
      <c r="AD101" s="74"/>
      <c r="AE101" s="74"/>
      <c r="AF101" s="74"/>
      <c r="AG101" s="71" t="str">
        <f>IF(AC101&gt;0,Z101*AC101," ")</f>
        <v xml:space="preserve"> </v>
      </c>
      <c r="AH101" s="71"/>
      <c r="AI101" s="71"/>
      <c r="AJ101" s="71"/>
      <c r="AK101" s="72"/>
    </row>
    <row r="102" spans="1:37" s="12" customFormat="1" ht="14.1" customHeight="1" x14ac:dyDescent="0.4">
      <c r="A102" s="133"/>
      <c r="B102" s="134"/>
      <c r="C102" s="75" t="s">
        <v>115</v>
      </c>
      <c r="D102" s="76"/>
      <c r="E102" s="77"/>
      <c r="F102" s="80" t="s">
        <v>199</v>
      </c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2"/>
      <c r="W102" s="25"/>
      <c r="X102" s="29" t="s">
        <v>13</v>
      </c>
      <c r="Y102" s="26"/>
      <c r="Z102" s="73">
        <v>198</v>
      </c>
      <c r="AA102" s="73"/>
      <c r="AB102" s="27"/>
      <c r="AC102" s="74"/>
      <c r="AD102" s="74"/>
      <c r="AE102" s="74"/>
      <c r="AF102" s="74"/>
      <c r="AG102" s="71" t="str">
        <f t="shared" si="7"/>
        <v xml:space="preserve"> </v>
      </c>
      <c r="AH102" s="71"/>
      <c r="AI102" s="71"/>
      <c r="AJ102" s="71"/>
      <c r="AK102" s="72"/>
    </row>
    <row r="103" spans="1:37" s="12" customFormat="1" ht="14.1" customHeight="1" x14ac:dyDescent="0.4">
      <c r="A103" s="133"/>
      <c r="B103" s="134"/>
      <c r="C103" s="75" t="s">
        <v>155</v>
      </c>
      <c r="D103" s="76"/>
      <c r="E103" s="77"/>
      <c r="F103" s="80" t="s">
        <v>200</v>
      </c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2"/>
      <c r="W103" s="25"/>
      <c r="X103" s="29" t="s">
        <v>13</v>
      </c>
      <c r="Y103" s="26"/>
      <c r="Z103" s="73">
        <v>198</v>
      </c>
      <c r="AA103" s="73"/>
      <c r="AB103" s="27"/>
      <c r="AC103" s="74"/>
      <c r="AD103" s="74"/>
      <c r="AE103" s="74"/>
      <c r="AF103" s="74"/>
      <c r="AG103" s="71" t="str">
        <f t="shared" ref="AG103:AG108" si="8">IF(AC103&gt;0,Z103*AC103," ")</f>
        <v xml:space="preserve"> </v>
      </c>
      <c r="AH103" s="71"/>
      <c r="AI103" s="71"/>
      <c r="AJ103" s="71"/>
      <c r="AK103" s="72"/>
    </row>
    <row r="104" spans="1:37" s="12" customFormat="1" ht="14.1" customHeight="1" x14ac:dyDescent="0.4">
      <c r="A104" s="133"/>
      <c r="B104" s="134"/>
      <c r="C104" s="75" t="s">
        <v>156</v>
      </c>
      <c r="D104" s="76"/>
      <c r="E104" s="77"/>
      <c r="F104" s="80" t="s">
        <v>201</v>
      </c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2"/>
      <c r="W104" s="25"/>
      <c r="X104" s="29" t="s">
        <v>13</v>
      </c>
      <c r="Y104" s="26"/>
      <c r="Z104" s="73">
        <v>198</v>
      </c>
      <c r="AA104" s="73"/>
      <c r="AB104" s="27"/>
      <c r="AC104" s="74"/>
      <c r="AD104" s="74"/>
      <c r="AE104" s="74"/>
      <c r="AF104" s="74"/>
      <c r="AG104" s="71" t="str">
        <f t="shared" si="8"/>
        <v xml:space="preserve"> </v>
      </c>
      <c r="AH104" s="71"/>
      <c r="AI104" s="71"/>
      <c r="AJ104" s="71"/>
      <c r="AK104" s="72"/>
    </row>
    <row r="105" spans="1:37" s="12" customFormat="1" ht="14.1" customHeight="1" x14ac:dyDescent="0.4">
      <c r="A105" s="133"/>
      <c r="B105" s="134"/>
      <c r="C105" s="275" t="s">
        <v>182</v>
      </c>
      <c r="D105" s="276"/>
      <c r="E105" s="277"/>
      <c r="F105" s="272" t="s">
        <v>183</v>
      </c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4"/>
      <c r="W105" s="69"/>
      <c r="X105" s="70" t="s">
        <v>184</v>
      </c>
      <c r="Y105" s="70"/>
      <c r="Z105" s="118">
        <v>18</v>
      </c>
      <c r="AA105" s="118"/>
      <c r="AB105" s="27"/>
      <c r="AC105" s="74"/>
      <c r="AD105" s="74"/>
      <c r="AE105" s="74"/>
      <c r="AF105" s="74"/>
      <c r="AG105" s="71" t="str">
        <f t="shared" si="8"/>
        <v xml:space="preserve"> </v>
      </c>
      <c r="AH105" s="71"/>
      <c r="AI105" s="71"/>
      <c r="AJ105" s="71"/>
      <c r="AK105" s="72"/>
    </row>
    <row r="106" spans="1:37" s="12" customFormat="1" ht="14.1" customHeight="1" x14ac:dyDescent="0.4">
      <c r="A106" s="133"/>
      <c r="B106" s="134"/>
      <c r="C106" s="275" t="s">
        <v>185</v>
      </c>
      <c r="D106" s="276"/>
      <c r="E106" s="277"/>
      <c r="F106" s="272" t="s">
        <v>186</v>
      </c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4"/>
      <c r="W106" s="69"/>
      <c r="X106" s="70" t="s">
        <v>184</v>
      </c>
      <c r="Y106" s="70"/>
      <c r="Z106" s="118">
        <v>18</v>
      </c>
      <c r="AA106" s="118"/>
      <c r="AB106" s="27"/>
      <c r="AC106" s="74"/>
      <c r="AD106" s="74"/>
      <c r="AE106" s="74"/>
      <c r="AF106" s="74"/>
      <c r="AG106" s="71" t="str">
        <f t="shared" si="8"/>
        <v xml:space="preserve"> </v>
      </c>
      <c r="AH106" s="71"/>
      <c r="AI106" s="71"/>
      <c r="AJ106" s="71"/>
      <c r="AK106" s="72"/>
    </row>
    <row r="107" spans="1:37" s="12" customFormat="1" ht="14.1" customHeight="1" x14ac:dyDescent="0.4">
      <c r="A107" s="133"/>
      <c r="B107" s="134"/>
      <c r="C107" s="75" t="s">
        <v>157</v>
      </c>
      <c r="D107" s="76"/>
      <c r="E107" s="77"/>
      <c r="F107" s="80" t="s">
        <v>158</v>
      </c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2"/>
      <c r="W107" s="25"/>
      <c r="X107" s="26" t="s">
        <v>76</v>
      </c>
      <c r="Y107" s="26"/>
      <c r="Z107" s="73">
        <v>27</v>
      </c>
      <c r="AA107" s="73"/>
      <c r="AB107" s="27"/>
      <c r="AC107" s="74"/>
      <c r="AD107" s="74"/>
      <c r="AE107" s="74"/>
      <c r="AF107" s="74"/>
      <c r="AG107" s="71" t="str">
        <f t="shared" si="8"/>
        <v xml:space="preserve"> </v>
      </c>
      <c r="AH107" s="71"/>
      <c r="AI107" s="71"/>
      <c r="AJ107" s="71"/>
      <c r="AK107" s="72"/>
    </row>
    <row r="108" spans="1:37" s="12" customFormat="1" ht="13.7" customHeight="1" x14ac:dyDescent="0.4">
      <c r="A108" s="133"/>
      <c r="B108" s="134"/>
      <c r="C108" s="75" t="s">
        <v>120</v>
      </c>
      <c r="D108" s="76"/>
      <c r="E108" s="77"/>
      <c r="F108" s="80" t="s">
        <v>121</v>
      </c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2"/>
      <c r="W108" s="25"/>
      <c r="X108" s="29" t="s">
        <v>76</v>
      </c>
      <c r="Y108" s="50"/>
      <c r="Z108" s="115">
        <v>31</v>
      </c>
      <c r="AA108" s="115"/>
      <c r="AB108" s="27"/>
      <c r="AC108" s="74"/>
      <c r="AD108" s="74"/>
      <c r="AE108" s="74"/>
      <c r="AF108" s="74"/>
      <c r="AG108" s="71" t="str">
        <f t="shared" si="8"/>
        <v xml:space="preserve"> </v>
      </c>
      <c r="AH108" s="71"/>
      <c r="AI108" s="71"/>
      <c r="AJ108" s="71"/>
      <c r="AK108" s="72"/>
    </row>
    <row r="109" spans="1:37" s="12" customFormat="1" ht="14.1" customHeight="1" x14ac:dyDescent="0.4">
      <c r="A109" s="133"/>
      <c r="B109" s="134"/>
      <c r="C109" s="75" t="s">
        <v>116</v>
      </c>
      <c r="D109" s="76"/>
      <c r="E109" s="77"/>
      <c r="F109" s="80" t="s">
        <v>117</v>
      </c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2"/>
      <c r="W109" s="25"/>
      <c r="X109" s="26" t="s">
        <v>76</v>
      </c>
      <c r="Y109" s="26"/>
      <c r="Z109" s="73">
        <v>27</v>
      </c>
      <c r="AA109" s="73"/>
      <c r="AB109" s="27"/>
      <c r="AC109" s="74"/>
      <c r="AD109" s="74"/>
      <c r="AE109" s="74"/>
      <c r="AF109" s="74"/>
      <c r="AG109" s="71" t="str">
        <f t="shared" si="7"/>
        <v xml:space="preserve"> </v>
      </c>
      <c r="AH109" s="71"/>
      <c r="AI109" s="71"/>
      <c r="AJ109" s="71"/>
      <c r="AK109" s="72"/>
    </row>
    <row r="110" spans="1:37" s="12" customFormat="1" ht="13.7" customHeight="1" x14ac:dyDescent="0.4">
      <c r="A110" s="133"/>
      <c r="B110" s="134"/>
      <c r="C110" s="75" t="s">
        <v>118</v>
      </c>
      <c r="D110" s="76"/>
      <c r="E110" s="77"/>
      <c r="F110" s="80" t="s">
        <v>119</v>
      </c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2"/>
      <c r="W110" s="25"/>
      <c r="X110" s="29" t="s">
        <v>76</v>
      </c>
      <c r="Y110" s="50"/>
      <c r="Z110" s="115">
        <v>33</v>
      </c>
      <c r="AA110" s="115"/>
      <c r="AB110" s="27"/>
      <c r="AC110" s="74"/>
      <c r="AD110" s="74"/>
      <c r="AE110" s="74"/>
      <c r="AF110" s="74"/>
      <c r="AG110" s="71" t="str">
        <f t="shared" si="7"/>
        <v xml:space="preserve"> </v>
      </c>
      <c r="AH110" s="71"/>
      <c r="AI110" s="71"/>
      <c r="AJ110" s="71"/>
      <c r="AK110" s="72"/>
    </row>
    <row r="111" spans="1:37" s="12" customFormat="1" ht="13.7" customHeight="1" x14ac:dyDescent="0.4">
      <c r="A111" s="165"/>
      <c r="B111" s="166"/>
      <c r="C111" s="205" t="s">
        <v>122</v>
      </c>
      <c r="D111" s="206"/>
      <c r="E111" s="207"/>
      <c r="F111" s="80" t="s">
        <v>123</v>
      </c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2"/>
      <c r="W111" s="25"/>
      <c r="X111" s="29" t="s">
        <v>76</v>
      </c>
      <c r="Y111" s="50"/>
      <c r="Z111" s="113">
        <v>24</v>
      </c>
      <c r="AA111" s="113"/>
      <c r="AB111" s="27"/>
      <c r="AC111" s="74"/>
      <c r="AD111" s="74"/>
      <c r="AE111" s="74"/>
      <c r="AF111" s="74"/>
      <c r="AG111" s="71" t="str">
        <f t="shared" si="7"/>
        <v xml:space="preserve"> </v>
      </c>
      <c r="AH111" s="71"/>
      <c r="AI111" s="71"/>
      <c r="AJ111" s="71"/>
      <c r="AK111" s="72"/>
    </row>
    <row r="112" spans="1:37" s="11" customFormat="1" ht="15" customHeight="1" thickBot="1" x14ac:dyDescent="0.4">
      <c r="A112" s="14"/>
      <c r="B112" s="15"/>
      <c r="C112" s="56"/>
      <c r="D112" s="15"/>
      <c r="E112" s="220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2"/>
      <c r="AG112" s="235" t="str">
        <f>IF(SUM(AG12:AG111)&gt;0,IF(SUM(AG12:AG111)&lt;150,20," ")," ")</f>
        <v xml:space="preserve"> </v>
      </c>
      <c r="AH112" s="236"/>
      <c r="AI112" s="236"/>
      <c r="AJ112" s="236"/>
      <c r="AK112" s="237"/>
    </row>
    <row r="113" spans="1:37" s="11" customFormat="1" ht="15.95" customHeight="1" thickTop="1" thickBot="1" x14ac:dyDescent="0.4">
      <c r="A113" s="181" t="s">
        <v>124</v>
      </c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6"/>
      <c r="AA113" s="17"/>
      <c r="AB113" s="226" t="s">
        <v>11</v>
      </c>
      <c r="AC113" s="227"/>
      <c r="AD113" s="227"/>
      <c r="AE113" s="228"/>
      <c r="AF113" s="229" t="str">
        <f>IF(SUM(AG12:AG112)&gt;0,SUM(AG12:AG112)," ")</f>
        <v xml:space="preserve"> </v>
      </c>
      <c r="AG113" s="230"/>
      <c r="AH113" s="230"/>
      <c r="AI113" s="230"/>
      <c r="AJ113" s="230"/>
      <c r="AK113" s="231"/>
    </row>
    <row r="114" spans="1:37" s="11" customFormat="1" ht="15" customHeight="1" thickTop="1" x14ac:dyDescent="0.35">
      <c r="A114" s="289" t="s">
        <v>198</v>
      </c>
      <c r="B114" s="289"/>
      <c r="C114" s="289"/>
      <c r="D114" s="289"/>
      <c r="E114" s="289"/>
      <c r="F114" s="289"/>
      <c r="G114" s="289"/>
      <c r="H114" s="289"/>
      <c r="I114" s="289"/>
      <c r="J114" s="289"/>
      <c r="K114" s="289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89"/>
      <c r="AA114" s="289"/>
      <c r="AB114" s="289"/>
      <c r="AC114" s="289"/>
      <c r="AD114" s="289"/>
      <c r="AE114" s="289"/>
      <c r="AF114" s="289"/>
      <c r="AG114" s="288" t="s">
        <v>162</v>
      </c>
      <c r="AH114" s="288"/>
      <c r="AI114" s="78">
        <v>44713</v>
      </c>
      <c r="AJ114" s="79"/>
      <c r="AK114" s="79"/>
    </row>
    <row r="115" spans="1:37" ht="13.15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</sheetData>
  <protectedRanges>
    <protectedRange sqref="AC60:AE75 AG60:AK75 AC109:AE109 AC12:AE51 AC58:AE58 AG58:AK58 AG12:AK51 AC89:AE94 AC98:AE107 AG89:AK111" name="Order Details"/>
    <protectedRange sqref="G7:L7" name="Cust. Ref_1"/>
    <protectedRange sqref="AC7:AK7" name="Date_1"/>
    <protectedRange sqref="E8:N8" name="Contact Name_1_1_1"/>
    <protectedRange sqref="V8" name="Tel_1_1_1"/>
    <protectedRange sqref="AE8:AK8 W8:AB8" name="Fax_1_1_1"/>
    <protectedRange sqref="E9:AK9" name="Address_1_1_1"/>
    <protectedRange sqref="AC108:AE108 AC110:AE111" name="Order Details_2"/>
    <protectedRange sqref="AG52:AK57 AC52:AE57" name="Order Details_4"/>
    <protectedRange sqref="AC95:AE97" name="Order Details_1"/>
    <protectedRange sqref="AC83:AE84 AC86:AE88 AG76:AK81 AG83:AK84 AC76:AE81 AG86:AK88" name="Order Details_3"/>
    <protectedRange sqref="AG85:AK85 AC85:AE85" name="Order Details_3_1"/>
    <protectedRange sqref="AG82:AK82 AC82:AE82" name="Order Details_5"/>
  </protectedRanges>
  <mergeCells count="518">
    <mergeCell ref="C57:E57"/>
    <mergeCell ref="B52:B57"/>
    <mergeCell ref="C52:E52"/>
    <mergeCell ref="E3:AD3"/>
    <mergeCell ref="E4:AD4"/>
    <mergeCell ref="AG114:AH114"/>
    <mergeCell ref="A114:AF114"/>
    <mergeCell ref="Z69:AA69"/>
    <mergeCell ref="Z68:AA68"/>
    <mergeCell ref="AG59:AK59"/>
    <mergeCell ref="C101:E101"/>
    <mergeCell ref="F101:V101"/>
    <mergeCell ref="Z91:AA91"/>
    <mergeCell ref="AC91:AF91"/>
    <mergeCell ref="Z100:AA100"/>
    <mergeCell ref="C93:E93"/>
    <mergeCell ref="F93:V93"/>
    <mergeCell ref="Z93:AA93"/>
    <mergeCell ref="C96:E96"/>
    <mergeCell ref="F96:V96"/>
    <mergeCell ref="C54:E54"/>
    <mergeCell ref="A89:B111"/>
    <mergeCell ref="C104:E104"/>
    <mergeCell ref="C106:E106"/>
    <mergeCell ref="C105:E105"/>
    <mergeCell ref="C89:E89"/>
    <mergeCell ref="C91:E92"/>
    <mergeCell ref="F91:V91"/>
    <mergeCell ref="C100:E100"/>
    <mergeCell ref="C107:E107"/>
    <mergeCell ref="F99:V99"/>
    <mergeCell ref="F105:V105"/>
    <mergeCell ref="C97:E97"/>
    <mergeCell ref="C110:E110"/>
    <mergeCell ref="C111:E111"/>
    <mergeCell ref="F54:V54"/>
    <mergeCell ref="C56:E56"/>
    <mergeCell ref="AC74:AF74"/>
    <mergeCell ref="AC56:AF56"/>
    <mergeCell ref="AC75:AF75"/>
    <mergeCell ref="F82:V82"/>
    <mergeCell ref="F81:V81"/>
    <mergeCell ref="F77:V77"/>
    <mergeCell ref="F79:V79"/>
    <mergeCell ref="F78:V78"/>
    <mergeCell ref="C78:E78"/>
    <mergeCell ref="C80:E80"/>
    <mergeCell ref="C79:E79"/>
    <mergeCell ref="C74:E74"/>
    <mergeCell ref="C82:E82"/>
    <mergeCell ref="C81:E81"/>
    <mergeCell ref="C77:E77"/>
    <mergeCell ref="C76:E76"/>
    <mergeCell ref="C61:E61"/>
    <mergeCell ref="C70:E71"/>
    <mergeCell ref="C98:E98"/>
    <mergeCell ref="F104:V104"/>
    <mergeCell ref="AG56:AK56"/>
    <mergeCell ref="AG57:AK57"/>
    <mergeCell ref="AC60:AF60"/>
    <mergeCell ref="AG61:AK61"/>
    <mergeCell ref="Z103:AA103"/>
    <mergeCell ref="A52:A57"/>
    <mergeCell ref="Z39:AA39"/>
    <mergeCell ref="AG52:AK52"/>
    <mergeCell ref="AG55:AK55"/>
    <mergeCell ref="F52:V52"/>
    <mergeCell ref="AC70:AF70"/>
    <mergeCell ref="Z76:AA76"/>
    <mergeCell ref="C102:E102"/>
    <mergeCell ref="Z89:AA89"/>
    <mergeCell ref="AC89:AF89"/>
    <mergeCell ref="Z102:AA102"/>
    <mergeCell ref="AC102:AF102"/>
    <mergeCell ref="Z94:AA94"/>
    <mergeCell ref="Z95:AA95"/>
    <mergeCell ref="Z98:AA98"/>
    <mergeCell ref="Z99:AA99"/>
    <mergeCell ref="F89:V89"/>
    <mergeCell ref="AC99:AF99"/>
    <mergeCell ref="F94:V94"/>
    <mergeCell ref="AG54:AK54"/>
    <mergeCell ref="Z53:AA53"/>
    <mergeCell ref="AC53:AF53"/>
    <mergeCell ref="Z40:AA40"/>
    <mergeCell ref="AC41:AF41"/>
    <mergeCell ref="AC40:AF40"/>
    <mergeCell ref="AC92:AF92"/>
    <mergeCell ref="Z73:AA73"/>
    <mergeCell ref="C59:E59"/>
    <mergeCell ref="AC48:AF48"/>
    <mergeCell ref="AC45:AF45"/>
    <mergeCell ref="AC63:AF63"/>
    <mergeCell ref="AG64:AK64"/>
    <mergeCell ref="AG62:AK62"/>
    <mergeCell ref="AG63:AK63"/>
    <mergeCell ref="AG60:AK60"/>
    <mergeCell ref="AC51:AF51"/>
    <mergeCell ref="AC61:AF61"/>
    <mergeCell ref="AC52:AF52"/>
    <mergeCell ref="C48:E49"/>
    <mergeCell ref="Z51:AA51"/>
    <mergeCell ref="Z48:AA48"/>
    <mergeCell ref="AC57:AF57"/>
    <mergeCell ref="AC59:AF59"/>
    <mergeCell ref="AG65:AK65"/>
    <mergeCell ref="AG67:AK67"/>
    <mergeCell ref="AG73:AK73"/>
    <mergeCell ref="AG69:AK69"/>
    <mergeCell ref="AG72:AK72"/>
    <mergeCell ref="AG75:AK75"/>
    <mergeCell ref="AG74:AK74"/>
    <mergeCell ref="AG68:AK68"/>
    <mergeCell ref="AG71:AK71"/>
    <mergeCell ref="AG70:AK70"/>
    <mergeCell ref="AG66:AK66"/>
    <mergeCell ref="AG34:AK34"/>
    <mergeCell ref="AC47:AF47"/>
    <mergeCell ref="AG41:AK41"/>
    <mergeCell ref="AG39:AK39"/>
    <mergeCell ref="AG43:AK43"/>
    <mergeCell ref="AG44:AK44"/>
    <mergeCell ref="AG42:AK42"/>
    <mergeCell ref="AG40:AK40"/>
    <mergeCell ref="AC35:AF35"/>
    <mergeCell ref="AC34:AF34"/>
    <mergeCell ref="AG35:AK35"/>
    <mergeCell ref="AG46:AK46"/>
    <mergeCell ref="C53:E53"/>
    <mergeCell ref="AG51:AK51"/>
    <mergeCell ref="AG45:AK45"/>
    <mergeCell ref="AG49:AK49"/>
    <mergeCell ref="AG50:AK50"/>
    <mergeCell ref="AC36:AF36"/>
    <mergeCell ref="AC37:AF37"/>
    <mergeCell ref="AG53:AK53"/>
    <mergeCell ref="AC39:AF39"/>
    <mergeCell ref="AG38:AK38"/>
    <mergeCell ref="AG36:AK36"/>
    <mergeCell ref="AG37:AK37"/>
    <mergeCell ref="AC42:AF42"/>
    <mergeCell ref="AC43:AF43"/>
    <mergeCell ref="AC44:AF44"/>
    <mergeCell ref="AG48:AK48"/>
    <mergeCell ref="F53:V53"/>
    <mergeCell ref="AG47:AK47"/>
    <mergeCell ref="AC73:AF73"/>
    <mergeCell ref="Z61:AA61"/>
    <mergeCell ref="AC67:AF67"/>
    <mergeCell ref="AC68:AF68"/>
    <mergeCell ref="Z42:AA42"/>
    <mergeCell ref="Z43:AA43"/>
    <mergeCell ref="Z46:AA46"/>
    <mergeCell ref="Z47:AA47"/>
    <mergeCell ref="Z38:AA38"/>
    <mergeCell ref="AC69:AF69"/>
    <mergeCell ref="AC71:AF71"/>
    <mergeCell ref="Z56:AA56"/>
    <mergeCell ref="Z45:AA45"/>
    <mergeCell ref="Z44:AA44"/>
    <mergeCell ref="Z71:AA71"/>
    <mergeCell ref="Z49:AA49"/>
    <mergeCell ref="Z55:AA55"/>
    <mergeCell ref="Z50:AA50"/>
    <mergeCell ref="AC66:AF66"/>
    <mergeCell ref="AC65:AF65"/>
    <mergeCell ref="AC49:AF49"/>
    <mergeCell ref="AC46:AF46"/>
    <mergeCell ref="AC72:AF72"/>
    <mergeCell ref="Z72:AA72"/>
    <mergeCell ref="W59:AB59"/>
    <mergeCell ref="Z62:AA62"/>
    <mergeCell ref="Z63:AA63"/>
    <mergeCell ref="Z60:AA60"/>
    <mergeCell ref="Z64:AA64"/>
    <mergeCell ref="Z67:AA67"/>
    <mergeCell ref="Z52:AA52"/>
    <mergeCell ref="Z70:AA70"/>
    <mergeCell ref="Z57:AA57"/>
    <mergeCell ref="Z54:AA54"/>
    <mergeCell ref="A113:Y113"/>
    <mergeCell ref="E112:AF112"/>
    <mergeCell ref="C88:E88"/>
    <mergeCell ref="AC85:AF85"/>
    <mergeCell ref="Z86:AA86"/>
    <mergeCell ref="F86:V86"/>
    <mergeCell ref="C87:E87"/>
    <mergeCell ref="AC98:AF98"/>
    <mergeCell ref="C83:E83"/>
    <mergeCell ref="AB113:AE113"/>
    <mergeCell ref="AF113:AK113"/>
    <mergeCell ref="AG89:AK89"/>
    <mergeCell ref="AG93:AK93"/>
    <mergeCell ref="AC93:AF93"/>
    <mergeCell ref="AG112:AK112"/>
    <mergeCell ref="A76:B88"/>
    <mergeCell ref="AC80:AF80"/>
    <mergeCell ref="AG80:AK80"/>
    <mergeCell ref="AC78:AF78"/>
    <mergeCell ref="AC77:AF77"/>
    <mergeCell ref="AG78:AK78"/>
    <mergeCell ref="F80:V80"/>
    <mergeCell ref="F76:V76"/>
    <mergeCell ref="C84:E84"/>
    <mergeCell ref="A60:B75"/>
    <mergeCell ref="C64:E64"/>
    <mergeCell ref="C62:E62"/>
    <mergeCell ref="C75:E75"/>
    <mergeCell ref="C65:E65"/>
    <mergeCell ref="C66:E67"/>
    <mergeCell ref="C73:E73"/>
    <mergeCell ref="F60:V60"/>
    <mergeCell ref="C44:E45"/>
    <mergeCell ref="F44:V44"/>
    <mergeCell ref="C55:E55"/>
    <mergeCell ref="C60:E60"/>
    <mergeCell ref="H75:V75"/>
    <mergeCell ref="F55:V55"/>
    <mergeCell ref="G49:V49"/>
    <mergeCell ref="F48:V48"/>
    <mergeCell ref="F61:V61"/>
    <mergeCell ref="I67:V67"/>
    <mergeCell ref="H68:V68"/>
    <mergeCell ref="H73:V73"/>
    <mergeCell ref="F57:V57"/>
    <mergeCell ref="C50:E51"/>
    <mergeCell ref="F50:V50"/>
    <mergeCell ref="G51:V51"/>
    <mergeCell ref="AC33:AF33"/>
    <mergeCell ref="F42:V42"/>
    <mergeCell ref="G43:V43"/>
    <mergeCell ref="F26:V26"/>
    <mergeCell ref="Z26:AA26"/>
    <mergeCell ref="Z16:AA16"/>
    <mergeCell ref="Z65:AA65"/>
    <mergeCell ref="Z66:AA66"/>
    <mergeCell ref="Z32:AA32"/>
    <mergeCell ref="Z33:AA33"/>
    <mergeCell ref="Z34:AA34"/>
    <mergeCell ref="Z36:AA36"/>
    <mergeCell ref="Z37:AA37"/>
    <mergeCell ref="AC50:AF50"/>
    <mergeCell ref="AC55:AF55"/>
    <mergeCell ref="AC54:AF54"/>
    <mergeCell ref="AC38:AF38"/>
    <mergeCell ref="F56:V56"/>
    <mergeCell ref="X35:Y35"/>
    <mergeCell ref="Z35:AA35"/>
    <mergeCell ref="Z31:AA31"/>
    <mergeCell ref="I36:V36"/>
    <mergeCell ref="AC62:AF62"/>
    <mergeCell ref="AC64:AF64"/>
    <mergeCell ref="C72:E72"/>
    <mergeCell ref="H66:V66"/>
    <mergeCell ref="I69:V69"/>
    <mergeCell ref="H72:V72"/>
    <mergeCell ref="I71:V71"/>
    <mergeCell ref="H70:V70"/>
    <mergeCell ref="C63:E63"/>
    <mergeCell ref="F62:V62"/>
    <mergeCell ref="F65:V65"/>
    <mergeCell ref="F63:V63"/>
    <mergeCell ref="F64:V64"/>
    <mergeCell ref="F66:G75"/>
    <mergeCell ref="AG31:AK31"/>
    <mergeCell ref="Z30:AA30"/>
    <mergeCell ref="AC14:AF14"/>
    <mergeCell ref="AC16:AF16"/>
    <mergeCell ref="AC18:AF18"/>
    <mergeCell ref="AC19:AF19"/>
    <mergeCell ref="Z27:AA27"/>
    <mergeCell ref="AC31:AF31"/>
    <mergeCell ref="Z28:AA28"/>
    <mergeCell ref="Z22:AA22"/>
    <mergeCell ref="Z14:AA14"/>
    <mergeCell ref="Z29:AA29"/>
    <mergeCell ref="Z15:AA15"/>
    <mergeCell ref="Z24:AA24"/>
    <mergeCell ref="AC24:AF24"/>
    <mergeCell ref="Z21:AA21"/>
    <mergeCell ref="AC15:AF15"/>
    <mergeCell ref="AG16:AK16"/>
    <mergeCell ref="AC22:AF22"/>
    <mergeCell ref="AG26:AK26"/>
    <mergeCell ref="Z25:AA25"/>
    <mergeCell ref="AC25:AF25"/>
    <mergeCell ref="AG25:AK25"/>
    <mergeCell ref="F28:V28"/>
    <mergeCell ref="C35:E36"/>
    <mergeCell ref="H38:V38"/>
    <mergeCell ref="H35:V35"/>
    <mergeCell ref="AG24:AK24"/>
    <mergeCell ref="X33:Y33"/>
    <mergeCell ref="AG33:AK33"/>
    <mergeCell ref="H33:V33"/>
    <mergeCell ref="H29:V29"/>
    <mergeCell ref="H31:V31"/>
    <mergeCell ref="I32:V32"/>
    <mergeCell ref="I30:V30"/>
    <mergeCell ref="I34:V34"/>
    <mergeCell ref="AG27:AK27"/>
    <mergeCell ref="AC26:AF26"/>
    <mergeCell ref="AC27:AF27"/>
    <mergeCell ref="AG28:AK28"/>
    <mergeCell ref="AC28:AF28"/>
    <mergeCell ref="AG30:AK30"/>
    <mergeCell ref="AC32:AF32"/>
    <mergeCell ref="AC29:AF29"/>
    <mergeCell ref="AG29:AK29"/>
    <mergeCell ref="AC30:AF30"/>
    <mergeCell ref="AG32:AK32"/>
    <mergeCell ref="A9:D9"/>
    <mergeCell ref="F12:V12"/>
    <mergeCell ref="C12:E13"/>
    <mergeCell ref="G19:V19"/>
    <mergeCell ref="F16:V16"/>
    <mergeCell ref="G17:V17"/>
    <mergeCell ref="E9:AK9"/>
    <mergeCell ref="Z20:AA20"/>
    <mergeCell ref="AG19:AK19"/>
    <mergeCell ref="AG20:AK20"/>
    <mergeCell ref="AG14:AK14"/>
    <mergeCell ref="F14:V14"/>
    <mergeCell ref="G15:V15"/>
    <mergeCell ref="X12:Y12"/>
    <mergeCell ref="X13:Y13"/>
    <mergeCell ref="F11:V11"/>
    <mergeCell ref="F20:V20"/>
    <mergeCell ref="C18:E19"/>
    <mergeCell ref="C16:E17"/>
    <mergeCell ref="AG11:AK11"/>
    <mergeCell ref="AC12:AF12"/>
    <mergeCell ref="AG13:AK13"/>
    <mergeCell ref="AC11:AF11"/>
    <mergeCell ref="W11:AB11"/>
    <mergeCell ref="AC13:AF13"/>
    <mergeCell ref="A12:B41"/>
    <mergeCell ref="C38:E38"/>
    <mergeCell ref="C14:E15"/>
    <mergeCell ref="AG17:AK17"/>
    <mergeCell ref="AG23:AK23"/>
    <mergeCell ref="AG21:AK21"/>
    <mergeCell ref="AG15:AK15"/>
    <mergeCell ref="F18:V18"/>
    <mergeCell ref="C11:E11"/>
    <mergeCell ref="AG22:AK22"/>
    <mergeCell ref="C26:E27"/>
    <mergeCell ref="C20:E21"/>
    <mergeCell ref="C22:E23"/>
    <mergeCell ref="C24:E25"/>
    <mergeCell ref="G27:V27"/>
    <mergeCell ref="C37:E37"/>
    <mergeCell ref="G21:V21"/>
    <mergeCell ref="G23:V23"/>
    <mergeCell ref="A5:AK5"/>
    <mergeCell ref="AF6:AK6"/>
    <mergeCell ref="A7:D7"/>
    <mergeCell ref="N6:X7"/>
    <mergeCell ref="Z7:AB7"/>
    <mergeCell ref="E7:L7"/>
    <mergeCell ref="AC7:AK7"/>
    <mergeCell ref="AC8:AE8"/>
    <mergeCell ref="AF8:AK8"/>
    <mergeCell ref="A8:D8"/>
    <mergeCell ref="S8:U8"/>
    <mergeCell ref="E8:R8"/>
    <mergeCell ref="V8:AB8"/>
    <mergeCell ref="AG18:AK18"/>
    <mergeCell ref="AG12:AK12"/>
    <mergeCell ref="Z13:AA13"/>
    <mergeCell ref="Z41:AA41"/>
    <mergeCell ref="H41:V41"/>
    <mergeCell ref="C41:E41"/>
    <mergeCell ref="A42:B51"/>
    <mergeCell ref="H40:V40"/>
    <mergeCell ref="C31:E32"/>
    <mergeCell ref="C28:E28"/>
    <mergeCell ref="G13:V13"/>
    <mergeCell ref="C33:E34"/>
    <mergeCell ref="C29:E30"/>
    <mergeCell ref="F24:V24"/>
    <mergeCell ref="F46:V46"/>
    <mergeCell ref="G47:V47"/>
    <mergeCell ref="G45:V45"/>
    <mergeCell ref="G25:V25"/>
    <mergeCell ref="F29:G38"/>
    <mergeCell ref="F22:V22"/>
    <mergeCell ref="H37:V37"/>
    <mergeCell ref="C42:E43"/>
    <mergeCell ref="C46:E47"/>
    <mergeCell ref="C39:E39"/>
    <mergeCell ref="AG97:AK97"/>
    <mergeCell ref="AC108:AF108"/>
    <mergeCell ref="AG102:AK102"/>
    <mergeCell ref="AG101:AK101"/>
    <mergeCell ref="Z104:AA104"/>
    <mergeCell ref="AC104:AF104"/>
    <mergeCell ref="AG106:AK106"/>
    <mergeCell ref="AG99:AK99"/>
    <mergeCell ref="Z105:AA105"/>
    <mergeCell ref="AC105:AF105"/>
    <mergeCell ref="AG100:AK100"/>
    <mergeCell ref="AC97:AF97"/>
    <mergeCell ref="AC101:AF101"/>
    <mergeCell ref="AG98:AK98"/>
    <mergeCell ref="AG109:AK109"/>
    <mergeCell ref="AC109:AF109"/>
    <mergeCell ref="F87:V87"/>
    <mergeCell ref="AG105:AK105"/>
    <mergeCell ref="AG104:AK104"/>
    <mergeCell ref="Z106:AA106"/>
    <mergeCell ref="AC106:AF106"/>
    <mergeCell ref="AG103:AK103"/>
    <mergeCell ref="AG91:AK91"/>
    <mergeCell ref="AG92:AK92"/>
    <mergeCell ref="F88:V88"/>
    <mergeCell ref="Z108:AA108"/>
    <mergeCell ref="AG94:AK94"/>
    <mergeCell ref="AG87:AK87"/>
    <mergeCell ref="AG88:AK88"/>
    <mergeCell ref="Z87:AA87"/>
    <mergeCell ref="AG108:AK108"/>
    <mergeCell ref="AC87:AF87"/>
    <mergeCell ref="AG107:AK107"/>
    <mergeCell ref="F102:V102"/>
    <mergeCell ref="Z97:AA97"/>
    <mergeCell ref="F98:V98"/>
    <mergeCell ref="AG96:AK96"/>
    <mergeCell ref="AG95:AK95"/>
    <mergeCell ref="Z111:AA111"/>
    <mergeCell ref="Z96:AA96"/>
    <mergeCell ref="F95:V95"/>
    <mergeCell ref="AC84:AF84"/>
    <mergeCell ref="AC100:AF100"/>
    <mergeCell ref="F85:V85"/>
    <mergeCell ref="Z110:AA110"/>
    <mergeCell ref="F110:V110"/>
    <mergeCell ref="AC103:AF103"/>
    <mergeCell ref="AC107:AF107"/>
    <mergeCell ref="F100:V100"/>
    <mergeCell ref="G92:V92"/>
    <mergeCell ref="Z92:AA92"/>
    <mergeCell ref="AC86:AF86"/>
    <mergeCell ref="AC94:AF94"/>
    <mergeCell ref="Z85:AA85"/>
    <mergeCell ref="F84:V84"/>
    <mergeCell ref="AC96:AF96"/>
    <mergeCell ref="F111:V111"/>
    <mergeCell ref="AC95:AF95"/>
    <mergeCell ref="F106:V106"/>
    <mergeCell ref="E1:AC2"/>
    <mergeCell ref="C68:E69"/>
    <mergeCell ref="Z17:AA17"/>
    <mergeCell ref="AC17:AF17"/>
    <mergeCell ref="C90:E90"/>
    <mergeCell ref="AC90:AF90"/>
    <mergeCell ref="Z75:AA75"/>
    <mergeCell ref="Z77:AA77"/>
    <mergeCell ref="Z88:AA88"/>
    <mergeCell ref="AC21:AF21"/>
    <mergeCell ref="Z18:AA18"/>
    <mergeCell ref="AC23:AF23"/>
    <mergeCell ref="Z19:AA19"/>
    <mergeCell ref="Z23:AA23"/>
    <mergeCell ref="AC20:AF20"/>
    <mergeCell ref="AC79:AF79"/>
    <mergeCell ref="Z78:AA78"/>
    <mergeCell ref="AC88:AF88"/>
    <mergeCell ref="Z80:AA80"/>
    <mergeCell ref="Z82:AA82"/>
    <mergeCell ref="Z12:AA12"/>
    <mergeCell ref="H39:V39"/>
    <mergeCell ref="F39:G41"/>
    <mergeCell ref="C40:E40"/>
    <mergeCell ref="AC76:AF76"/>
    <mergeCell ref="H74:V74"/>
    <mergeCell ref="AG90:AK90"/>
    <mergeCell ref="F90:V90"/>
    <mergeCell ref="Z90:AA90"/>
    <mergeCell ref="AG77:AK77"/>
    <mergeCell ref="AG84:AK84"/>
    <mergeCell ref="AG86:AK86"/>
    <mergeCell ref="AG79:AK79"/>
    <mergeCell ref="AG83:AK83"/>
    <mergeCell ref="AG82:AK82"/>
    <mergeCell ref="AG81:AK81"/>
    <mergeCell ref="AC83:AF83"/>
    <mergeCell ref="AC82:AF82"/>
    <mergeCell ref="Z79:AA79"/>
    <mergeCell ref="F83:V83"/>
    <mergeCell ref="AG85:AK85"/>
    <mergeCell ref="AG76:AK76"/>
    <mergeCell ref="Z84:AA84"/>
    <mergeCell ref="Z74:AA74"/>
    <mergeCell ref="AG111:AK111"/>
    <mergeCell ref="Z83:AA83"/>
    <mergeCell ref="Z81:AA81"/>
    <mergeCell ref="AC81:AF81"/>
    <mergeCell ref="C86:E86"/>
    <mergeCell ref="AI114:AK114"/>
    <mergeCell ref="AC111:AF111"/>
    <mergeCell ref="F108:V108"/>
    <mergeCell ref="F107:V107"/>
    <mergeCell ref="Z107:AA107"/>
    <mergeCell ref="AC110:AF110"/>
    <mergeCell ref="AG110:AK110"/>
    <mergeCell ref="Z109:AA109"/>
    <mergeCell ref="C109:E109"/>
    <mergeCell ref="F97:V97"/>
    <mergeCell ref="C108:E108"/>
    <mergeCell ref="Z101:AA101"/>
    <mergeCell ref="C103:E103"/>
    <mergeCell ref="F103:V103"/>
    <mergeCell ref="C99:E99"/>
    <mergeCell ref="F109:V109"/>
    <mergeCell ref="C85:E85"/>
    <mergeCell ref="C94:E94"/>
    <mergeCell ref="C95:E95"/>
  </mergeCells>
  <phoneticPr fontId="0" type="noConversion"/>
  <hyperlinks>
    <hyperlink ref="C31:E32" r:id="rId1" display="HJ 532"/>
    <hyperlink ref="C33:E34" r:id="rId2" display="HJ 739"/>
    <hyperlink ref="C39:E39" r:id="rId3" display="HT 530"/>
    <hyperlink ref="C42:E43" r:id="rId4" display="FT 237"/>
    <hyperlink ref="C60:E60" r:id="rId5" display="BT 316"/>
    <hyperlink ref="C61:E61" r:id="rId6" display="BT 028"/>
    <hyperlink ref="C48:E49" r:id="rId7" display="FT 365"/>
    <hyperlink ref="C63:E63" r:id="rId8" display="BT 211"/>
    <hyperlink ref="C64:E64" r:id="rId9" display="BT 150"/>
    <hyperlink ref="C70:E71" r:id="rId10" display="BJ 138"/>
    <hyperlink ref="C102:E102" r:id="rId11" display="230C"/>
    <hyperlink ref="C99:E99" r:id="rId12" display="572S"/>
    <hyperlink ref="C109:E109" r:id="rId13" display="PC4"/>
    <hyperlink ref="C110:E110" r:id="rId14" display="PC6"/>
    <hyperlink ref="C111:E111" r:id="rId15" display="PC8"/>
    <hyperlink ref="C94:E94" r:id="rId16" display="TS 12"/>
    <hyperlink ref="C103:E103" r:id="rId17" display="230E"/>
    <hyperlink ref="C35:E36" r:id="rId18" display="HJ 736R"/>
    <hyperlink ref="C104:E104" r:id="rId19" display="230F"/>
    <hyperlink ref="C108:E108" r:id="rId20" display="PC7P"/>
    <hyperlink ref="C41:E41" r:id="rId21" display="HT 128"/>
    <hyperlink ref="C101:E101" r:id="rId22" display="572L"/>
    <hyperlink ref="C100:E100" r:id="rId23" display="572M"/>
    <hyperlink ref="C12:E13" r:id="rId24" display="KR 1482"/>
    <hyperlink ref="C14:E15" r:id="rId25" display="HT 6132"/>
    <hyperlink ref="C16:E17" r:id="rId26" display="HT 454"/>
    <hyperlink ref="C18:E19" r:id="rId27" display="HT 129"/>
    <hyperlink ref="C22:E23" r:id="rId28" display="HT 447"/>
    <hyperlink ref="C24:E25" r:id="rId29" display="HT 125"/>
    <hyperlink ref="C26:E27" r:id="rId30" display="HT 528R"/>
    <hyperlink ref="C28:E28" r:id="rId31" display="HT 130S"/>
    <hyperlink ref="C29:E30" r:id="rId32" display="HJ 632"/>
    <hyperlink ref="C37:E37" r:id="rId33" display="HJ 738"/>
    <hyperlink ref="C38:E38" r:id="rId34" display="HJ 538"/>
    <hyperlink ref="C40:E40" r:id="rId35" display="HT 510"/>
    <hyperlink ref="C44:E45" r:id="rId36" display="FT 850"/>
    <hyperlink ref="C46:E47" r:id="rId37" display="FT 811"/>
    <hyperlink ref="C50:E51" r:id="rId38" display="FT 816"/>
    <hyperlink ref="C52:E52" r:id="rId39" display="http://www.18fah.com/product/reynolds-%E9%9B%B7%E8%AB%BE%E5%A3%AB-%E4%BF%9D%E9%AE%AE%E7%B4%99/"/>
    <hyperlink ref="C53:E53" r:id="rId40" display="http://www.18fah.com/product/reynolds-%E9%9B%B7%E8%AB%BE%E5%A3%AB-%E4%BF%9D%E9%AE%AE%E7%B4%99-2/"/>
    <hyperlink ref="C54:E54" r:id="rId41" display="http://www.18fah.com/product/reynolds-%E9%9B%B7%E8%AB%BE%E5%A3%AB-%E4%BF%9D%E9%AE%AE%E7%B4%99-3/"/>
    <hyperlink ref="C55:E55" r:id="rId42" display="http://www.18fah.com/product/reynolds-%E9%9B%B7%E8%AB%BE%E5%A3%AB-%E9%8C%AB%E7%B4%99/"/>
    <hyperlink ref="C56:E56" r:id="rId43" display="http://www.18fah.com/product/reynolds-%E9%9B%B7%E8%AB%BE%E5%A3%AB-%E9%8C%AB%E7%B4%99-2/"/>
    <hyperlink ref="C57:E57" r:id="rId44" display="http://www.18fah.com/product/reynolds-%E9%9B%B7%E8%AB%BE%E5%A3%AB-%E9%8C%AB%E7%B4%99-3/"/>
    <hyperlink ref="C66:E67" r:id="rId45" display="BJ 268"/>
    <hyperlink ref="C68:E69" r:id="rId46" display="BJ 238"/>
    <hyperlink ref="C72:E72" r:id="rId47" display="BJ 136R"/>
    <hyperlink ref="C73:E73" r:id="rId48" display="BJ 137"/>
    <hyperlink ref="C74:E74" r:id="rId49" display="BJ 200"/>
    <hyperlink ref="C75:E75" r:id="rId50" display="BJ 269"/>
    <hyperlink ref="C76:E76" r:id="rId51" display="W64"/>
    <hyperlink ref="C77:E77" r:id="rId52" display="W85"/>
    <hyperlink ref="C78:E78" r:id="rId53" display="W106"/>
    <hyperlink ref="C79:E79" r:id="rId54" display="W128"/>
    <hyperlink ref="C80:E80" r:id="rId55" display="W188"/>
    <hyperlink ref="C81:E81" r:id="rId56" display="W201"/>
    <hyperlink ref="C82:E82" r:id="rId57" display="10T"/>
    <hyperlink ref="C83:E83" r:id="rId58" display="24T"/>
    <hyperlink ref="C84:E84" r:id="rId59" display="30T"/>
    <hyperlink ref="C85:E85" r:id="rId60" display="306T"/>
    <hyperlink ref="C86:E86" r:id="rId61" display="32T"/>
    <hyperlink ref="C87:E87" r:id="rId62" display="36T"/>
    <hyperlink ref="C88:E88" r:id="rId63" display="66T"/>
    <hyperlink ref="C89:E89" r:id="rId64" display="24M"/>
    <hyperlink ref="C90:E90" r:id="rId65" display="http://www.18fah.com/product/%E9%AB%98%E7%B4%9A-%E5%A3%93%E8%8A%B1-%E9%A4%90%E7%B4%99%E5%B7%BE-33cm-x-33cm-1-8-%E6%91%BA/"/>
    <hyperlink ref="C91:E92" r:id="rId66" display="P42WP"/>
    <hyperlink ref="C93:E93" r:id="rId67" display="TS 03"/>
    <hyperlink ref="C95:E95" r:id="rId68" display="A721"/>
    <hyperlink ref="C98:E98" r:id="rId69" display="http://www.18fah.com/product/%E6%97%A5%E6%9C%AC-%E5%A3%93%E8%8A%B1-%E5%8D%B3%E6%A3%84%E6%89%8B%E5%A5%97/"/>
    <hyperlink ref="C107:E107" r:id="rId70" display="PC4P"/>
  </hyperlinks>
  <printOptions horizontalCentered="1"/>
  <pageMargins left="0.27559055118110237" right="7.874015748031496E-2" top="7.874015748031496E-2" bottom="7.874015748031496E-2" header="0.51181102362204722" footer="0.39370078740157483"/>
  <pageSetup paperSize="9" orientation="portrait" r:id="rId71"/>
  <headerFooter alignWithMargins="0"/>
  <rowBreaks count="1" manualBreakCount="1">
    <brk id="58" max="16383" man="1"/>
  </rowBreaks>
  <drawing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  <Company>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Waika</cp:lastModifiedBy>
  <cp:lastPrinted>2022-04-05T21:22:01Z</cp:lastPrinted>
  <dcterms:created xsi:type="dcterms:W3CDTF">2003-04-17T08:41:18Z</dcterms:created>
  <dcterms:modified xsi:type="dcterms:W3CDTF">2022-06-13T20:55:19Z</dcterms:modified>
</cp:coreProperties>
</file>